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20115" windowHeight="9540" activeTab="4"/>
  </bookViews>
  <sheets>
    <sheet name="Fahrplan 23.3." sheetId="7" r:id="rId1"/>
    <sheet name="München-Memmingen-Lindau" sheetId="1" r:id="rId2"/>
    <sheet name="Lindau-Memmingen-München" sheetId="3" r:id="rId3"/>
    <sheet name="Bad Wörishofen-Buchloe" sheetId="4" r:id="rId4"/>
    <sheet name="Buchloe-Bad Wörishofen" sheetId="5" r:id="rId5"/>
  </sheets>
  <definedNames>
    <definedName name="_xlnm.Print_Area" localSheetId="2">'Lindau-Memmingen-München'!$A$1:$AZ$53</definedName>
  </definedNames>
  <calcPr calcId="145621"/>
</workbook>
</file>

<file path=xl/calcChain.xml><?xml version="1.0" encoding="utf-8"?>
<calcChain xmlns="http://schemas.openxmlformats.org/spreadsheetml/2006/main">
  <c r="AJ14" i="1" l="1"/>
  <c r="D19" i="3"/>
  <c r="D20" i="3" s="1"/>
  <c r="D24" i="3" s="1"/>
  <c r="I15" i="1"/>
  <c r="I16" i="1" s="1"/>
  <c r="I17" i="1" s="1"/>
  <c r="F45" i="3" l="1"/>
  <c r="F46" i="3" s="1"/>
  <c r="F50" i="3" s="1"/>
  <c r="E37" i="3" l="1"/>
  <c r="E41" i="3" s="1"/>
  <c r="O53" i="7" l="1"/>
  <c r="D29" i="7" l="1"/>
  <c r="D30" i="7" s="1"/>
  <c r="D31" i="7" s="1"/>
  <c r="D32" i="7" s="1"/>
  <c r="D33" i="7" s="1"/>
  <c r="D34" i="7" s="1"/>
  <c r="D35" i="7" s="1"/>
  <c r="D36" i="7" s="1"/>
  <c r="E14" i="7" l="1"/>
  <c r="E15" i="7" s="1"/>
  <c r="E16" i="7" s="1"/>
  <c r="E17" i="7" s="1"/>
  <c r="G10" i="7"/>
  <c r="G11" i="7" s="1"/>
  <c r="G12" i="7" s="1"/>
  <c r="G13" i="7" s="1"/>
  <c r="G14" i="7" s="1"/>
  <c r="G15" i="7" s="1"/>
  <c r="G16" i="7" s="1"/>
  <c r="G17" i="7" s="1"/>
  <c r="J28" i="5" l="1"/>
  <c r="I28" i="5"/>
  <c r="H28" i="5"/>
  <c r="G28" i="5"/>
  <c r="F28" i="5"/>
  <c r="D28" i="5"/>
  <c r="R11" i="5"/>
  <c r="P11" i="5"/>
  <c r="M11" i="5"/>
  <c r="J11" i="5"/>
  <c r="I11" i="5"/>
  <c r="H11" i="5"/>
  <c r="E11" i="5"/>
  <c r="D11" i="5"/>
  <c r="C11" i="5"/>
  <c r="N10" i="5"/>
  <c r="N11" i="5" s="1"/>
  <c r="J26" i="5"/>
  <c r="I26" i="5"/>
  <c r="H26" i="5"/>
  <c r="G26" i="5"/>
  <c r="F26" i="5"/>
  <c r="E26" i="5"/>
  <c r="E27" i="5" s="1"/>
  <c r="E28" i="5" s="1"/>
  <c r="D26" i="5"/>
  <c r="C26" i="5"/>
  <c r="C27" i="5" s="1"/>
  <c r="C28" i="5" s="1"/>
  <c r="S9" i="5"/>
  <c r="S10" i="5" s="1"/>
  <c r="S11" i="5" s="1"/>
  <c r="R9" i="5"/>
  <c r="Q9" i="5"/>
  <c r="Q10" i="5" s="1"/>
  <c r="Q11" i="5" s="1"/>
  <c r="P9" i="5"/>
  <c r="O9" i="5"/>
  <c r="O10" i="5" s="1"/>
  <c r="O11" i="5" s="1"/>
  <c r="N9" i="5"/>
  <c r="M9" i="5"/>
  <c r="L9" i="5"/>
  <c r="L10" i="5" s="1"/>
  <c r="L11" i="5" s="1"/>
  <c r="K9" i="5"/>
  <c r="K10" i="5" s="1"/>
  <c r="K11" i="5" s="1"/>
  <c r="I9" i="5"/>
  <c r="G9" i="5"/>
  <c r="G10" i="5" s="1"/>
  <c r="G11" i="5" s="1"/>
  <c r="F9" i="5"/>
  <c r="F10" i="5" s="1"/>
  <c r="F11" i="5" s="1"/>
  <c r="D9" i="5"/>
  <c r="C9" i="5"/>
  <c r="I28" i="4" l="1"/>
  <c r="H28" i="4"/>
  <c r="G28" i="4"/>
  <c r="F28" i="4"/>
  <c r="D28" i="4"/>
  <c r="R11" i="4"/>
  <c r="P11" i="4"/>
  <c r="M11" i="4"/>
  <c r="I11" i="4"/>
  <c r="E11" i="4"/>
  <c r="C11" i="4"/>
  <c r="H11" i="4" l="1"/>
  <c r="F10" i="4"/>
  <c r="F11" i="4" s="1"/>
  <c r="E26" i="4"/>
  <c r="E27" i="4" s="1"/>
  <c r="E28" i="4" s="1"/>
  <c r="C26" i="4"/>
  <c r="C27" i="4" s="1"/>
  <c r="C28" i="4" s="1"/>
  <c r="S9" i="4"/>
  <c r="S10" i="4" s="1"/>
  <c r="S11" i="4" s="1"/>
  <c r="Q9" i="4"/>
  <c r="Q10" i="4" s="1"/>
  <c r="Q11" i="4" s="1"/>
  <c r="O9" i="4"/>
  <c r="O10" i="4" s="1"/>
  <c r="O11" i="4" s="1"/>
  <c r="N9" i="4"/>
  <c r="N10" i="4" s="1"/>
  <c r="N11" i="4" s="1"/>
  <c r="L9" i="4"/>
  <c r="L10" i="4" s="1"/>
  <c r="L11" i="4" s="1"/>
  <c r="K9" i="4"/>
  <c r="K10" i="4" s="1"/>
  <c r="K11" i="4" s="1"/>
  <c r="G9" i="4"/>
  <c r="G10" i="4" s="1"/>
  <c r="G11" i="4" s="1"/>
  <c r="J26" i="4"/>
  <c r="I26" i="4"/>
  <c r="H26" i="4"/>
  <c r="G26" i="4"/>
  <c r="F26" i="4"/>
  <c r="D26" i="4"/>
  <c r="R9" i="4"/>
  <c r="P9" i="4"/>
  <c r="M9" i="4"/>
  <c r="AM50" i="1" l="1"/>
  <c r="AM51" i="1" s="1"/>
  <c r="AM52" i="1" s="1"/>
  <c r="AM53" i="1" s="1"/>
  <c r="AM54" i="1" s="1"/>
  <c r="AL44" i="1"/>
  <c r="AL45" i="1" s="1"/>
  <c r="AL48" i="1" s="1"/>
  <c r="AH15" i="1"/>
  <c r="AH16" i="1" s="1"/>
  <c r="AH17" i="1" s="1"/>
  <c r="AH13" i="1"/>
  <c r="AD15" i="1"/>
  <c r="AD16" i="1" s="1"/>
  <c r="AD17" i="1" s="1"/>
  <c r="AD13" i="1"/>
  <c r="L44" i="1"/>
  <c r="L45" i="1" s="1"/>
  <c r="L46" i="1" s="1"/>
  <c r="L47" i="1" s="1"/>
  <c r="L48" i="1" s="1"/>
  <c r="M15" i="1"/>
  <c r="M16" i="1" s="1"/>
  <c r="M17" i="1" s="1"/>
  <c r="H10" i="1"/>
  <c r="H11" i="1" s="1"/>
  <c r="H12" i="1" s="1"/>
  <c r="H13" i="1" s="1"/>
  <c r="H14" i="1" s="1"/>
  <c r="H15" i="1" s="1"/>
  <c r="H16" i="1" s="1"/>
  <c r="H17" i="1" s="1"/>
  <c r="AO45" i="1"/>
  <c r="AN45" i="1"/>
  <c r="AJ45" i="1"/>
  <c r="AL14" i="1"/>
  <c r="AK14" i="1"/>
  <c r="N14" i="1"/>
  <c r="E45" i="3"/>
  <c r="E46" i="3" s="1"/>
  <c r="E50" i="3" s="1"/>
  <c r="H44" i="1" l="1"/>
  <c r="H45" i="1" s="1"/>
  <c r="H46" i="1" s="1"/>
  <c r="H47" i="1" s="1"/>
  <c r="H48" i="1" s="1"/>
  <c r="AC17" i="3"/>
  <c r="AC18" i="3" s="1"/>
  <c r="AC19" i="3" s="1"/>
  <c r="N43" i="3"/>
  <c r="N44" i="3" s="1"/>
  <c r="N45" i="3" s="1"/>
  <c r="N46" i="3" s="1"/>
  <c r="N47" i="3" s="1"/>
  <c r="N48" i="3" s="1"/>
  <c r="N49" i="3" s="1"/>
  <c r="N50" i="3" s="1"/>
  <c r="K43" i="3"/>
  <c r="K44" i="3" s="1"/>
  <c r="K45" i="3" s="1"/>
  <c r="K46" i="3" s="1"/>
  <c r="K47" i="3" s="1"/>
  <c r="K48" i="3" s="1"/>
  <c r="K49" i="3" s="1"/>
  <c r="K50" i="3" s="1"/>
  <c r="AS17" i="3"/>
  <c r="AS18" i="3" s="1"/>
  <c r="AS19" i="3" s="1"/>
  <c r="AB46" i="3"/>
  <c r="AD20" i="3"/>
  <c r="O17" i="3"/>
  <c r="O18" i="3" s="1"/>
  <c r="O19" i="3" s="1"/>
  <c r="O21" i="3" s="1"/>
  <c r="O22" i="3" s="1"/>
  <c r="O23" i="3" s="1"/>
  <c r="O24" i="3" s="1"/>
  <c r="Q19" i="3"/>
  <c r="Q20" i="3" s="1"/>
  <c r="Q24" i="3" s="1"/>
  <c r="F19" i="1" l="1"/>
  <c r="F20" i="1" s="1"/>
  <c r="F21" i="1" s="1"/>
  <c r="F22" i="1" s="1"/>
  <c r="F23" i="1" s="1"/>
  <c r="K19" i="1"/>
  <c r="K20" i="1" s="1"/>
  <c r="K21" i="1" s="1"/>
  <c r="K22" i="1" s="1"/>
  <c r="K23" i="1" s="1"/>
  <c r="P19" i="1"/>
  <c r="P20" i="1" s="1"/>
  <c r="P21" i="1" s="1"/>
  <c r="P22" i="1" s="1"/>
  <c r="P23" i="1" s="1"/>
  <c r="C50" i="1"/>
  <c r="C51" i="1" s="1"/>
  <c r="C52" i="1" s="1"/>
  <c r="C53" i="1" s="1"/>
  <c r="C54" i="1" s="1"/>
  <c r="F50" i="1"/>
  <c r="F51" i="1" s="1"/>
  <c r="F52" i="1" s="1"/>
  <c r="F53" i="1" s="1"/>
  <c r="F54" i="1" s="1"/>
  <c r="J50" i="1"/>
  <c r="J51" i="1" s="1"/>
  <c r="J52" i="1" s="1"/>
  <c r="J53" i="1" s="1"/>
  <c r="J54" i="1" s="1"/>
  <c r="N50" i="1"/>
  <c r="N51" i="1" s="1"/>
  <c r="N52" i="1" s="1"/>
  <c r="N53" i="1" s="1"/>
  <c r="N54" i="1" s="1"/>
  <c r="S50" i="1"/>
  <c r="S51" i="1" s="1"/>
  <c r="S52" i="1" s="1"/>
  <c r="S53" i="1" s="1"/>
  <c r="S54" i="1" s="1"/>
  <c r="W19" i="1"/>
  <c r="W20" i="1" s="1"/>
  <c r="W21" i="1" s="1"/>
  <c r="W22" i="1" s="1"/>
  <c r="W23" i="1" s="1"/>
  <c r="Z19" i="1"/>
  <c r="Z20" i="1" s="1"/>
  <c r="Z21" i="1" s="1"/>
  <c r="Z22" i="1" s="1"/>
  <c r="Z23" i="1" s="1"/>
  <c r="AC19" i="1"/>
  <c r="AC20" i="1" s="1"/>
  <c r="AC21" i="1" s="1"/>
  <c r="AC22" i="1" s="1"/>
  <c r="AC23" i="1" s="1"/>
  <c r="AG19" i="1"/>
  <c r="AG20" i="1" s="1"/>
  <c r="AG21" i="1" s="1"/>
  <c r="AG22" i="1" s="1"/>
  <c r="AG23" i="1" s="1"/>
  <c r="AM37" i="3"/>
  <c r="AM38" i="3" s="1"/>
  <c r="AM39" i="3" s="1"/>
  <c r="AM40" i="3" s="1"/>
  <c r="AM41" i="3" s="1"/>
  <c r="AH37" i="3"/>
  <c r="AH38" i="3" s="1"/>
  <c r="AH39" i="3" s="1"/>
  <c r="AH40" i="3" s="1"/>
  <c r="AH41" i="3" s="1"/>
  <c r="AD37" i="3"/>
  <c r="AD38" i="3" s="1"/>
  <c r="AD39" i="3" s="1"/>
  <c r="AD40" i="3" s="1"/>
  <c r="AD41" i="3" s="1"/>
  <c r="AA37" i="3"/>
  <c r="AA38" i="3" s="1"/>
  <c r="AA39" i="3" s="1"/>
  <c r="AA40" i="3" s="1"/>
  <c r="AA41" i="3" s="1"/>
  <c r="X37" i="3"/>
  <c r="X38" i="3" s="1"/>
  <c r="X39" i="3" s="1"/>
  <c r="X40" i="3" s="1"/>
  <c r="X41" i="3" s="1"/>
  <c r="AK11" i="3"/>
  <c r="AK12" i="3" s="1"/>
  <c r="AK13" i="3" s="1"/>
  <c r="AK14" i="3" s="1"/>
  <c r="AK15" i="3" s="1"/>
  <c r="AF11" i="3"/>
  <c r="AF12" i="3" s="1"/>
  <c r="AF13" i="3" s="1"/>
  <c r="AF14" i="3" s="1"/>
  <c r="AF15" i="3" s="1"/>
  <c r="AB11" i="3"/>
  <c r="AB12" i="3" s="1"/>
  <c r="AB13" i="3" s="1"/>
  <c r="AB14" i="3" s="1"/>
  <c r="AB15" i="3" s="1"/>
  <c r="Y11" i="3"/>
  <c r="Y12" i="3" s="1"/>
  <c r="Y13" i="3" s="1"/>
  <c r="Y14" i="3" s="1"/>
  <c r="Y15" i="3" s="1"/>
  <c r="S37" i="3"/>
  <c r="S38" i="3" s="1"/>
  <c r="S39" i="3" s="1"/>
  <c r="S40" i="3" s="1"/>
  <c r="S41" i="3" s="1"/>
  <c r="P37" i="3"/>
  <c r="P38" i="3" s="1"/>
  <c r="P39" i="3" s="1"/>
  <c r="P40" i="3" s="1"/>
  <c r="P41" i="3" s="1"/>
  <c r="L45" i="3"/>
  <c r="L37" i="3"/>
  <c r="L38" i="3" s="1"/>
  <c r="L39" i="3" s="1"/>
  <c r="L40" i="3" s="1"/>
  <c r="L41" i="3" s="1"/>
  <c r="G37" i="3"/>
  <c r="G38" i="3" s="1"/>
  <c r="G39" i="3" s="1"/>
  <c r="G40" i="3" s="1"/>
  <c r="G41" i="3" s="1"/>
  <c r="C45" i="3"/>
  <c r="C46" i="3" s="1"/>
  <c r="C50" i="3" s="1"/>
  <c r="C37" i="3"/>
  <c r="C41" i="3" s="1"/>
  <c r="R11" i="3"/>
  <c r="R12" i="3" s="1"/>
  <c r="R13" i="3" s="1"/>
  <c r="R14" i="3" s="1"/>
  <c r="R15" i="3" s="1"/>
  <c r="P11" i="3"/>
  <c r="P12" i="3" s="1"/>
  <c r="P13" i="3" s="1"/>
  <c r="P14" i="3" s="1"/>
  <c r="P15" i="3" s="1"/>
  <c r="M11" i="3"/>
  <c r="M12" i="3" s="1"/>
  <c r="M13" i="3" s="1"/>
  <c r="M14" i="3" s="1"/>
  <c r="M15" i="3" s="1"/>
  <c r="L11" i="3"/>
  <c r="L12" i="3" s="1"/>
  <c r="L13" i="3" s="1"/>
  <c r="L14" i="3" s="1"/>
  <c r="L15" i="3" s="1"/>
  <c r="L46" i="3" l="1"/>
  <c r="L50" i="3" s="1"/>
  <c r="J11" i="3"/>
  <c r="J12" i="3" s="1"/>
  <c r="J13" i="3" s="1"/>
  <c r="J14" i="3" s="1"/>
  <c r="J15" i="3" s="1"/>
  <c r="X46" i="1" l="1"/>
  <c r="X47" i="1" s="1"/>
  <c r="X48" i="1" s="1"/>
  <c r="O46" i="1"/>
  <c r="O47" i="1" s="1"/>
  <c r="O48" i="1" s="1"/>
  <c r="Q15" i="1"/>
  <c r="Q16" i="1" s="1"/>
  <c r="Q17" i="1" s="1"/>
  <c r="J15" i="1"/>
  <c r="J16" i="1" s="1"/>
  <c r="J17" i="1" s="1"/>
  <c r="W43" i="3"/>
  <c r="W44" i="3" s="1"/>
  <c r="W45" i="3" s="1"/>
  <c r="W46" i="3" s="1"/>
  <c r="W47" i="3" s="1"/>
  <c r="W50" i="3" s="1"/>
  <c r="AG43" i="3"/>
  <c r="AG44" i="3" s="1"/>
  <c r="AG45" i="3" s="1"/>
  <c r="AJ43" i="3"/>
  <c r="AJ44" i="3" s="1"/>
  <c r="AJ45" i="3" s="1"/>
  <c r="AH19" i="3"/>
  <c r="AL19" i="3"/>
  <c r="Y45" i="3"/>
  <c r="AJ17" i="3"/>
  <c r="AJ18" i="3" s="1"/>
  <c r="AJ19" i="3" s="1"/>
  <c r="AJ20" i="3" s="1"/>
  <c r="AJ21" i="3" s="1"/>
  <c r="AJ24" i="3" s="1"/>
  <c r="AG17" i="3"/>
  <c r="AG18" i="3" s="1"/>
  <c r="AG19" i="3" s="1"/>
  <c r="AG20" i="3" s="1"/>
  <c r="AG21" i="3" s="1"/>
  <c r="AG24" i="3" s="1"/>
  <c r="X17" i="3"/>
  <c r="X18" i="3" s="1"/>
  <c r="X19" i="3" s="1"/>
  <c r="O43" i="3"/>
  <c r="O44" i="3" s="1"/>
  <c r="O45" i="3" s="1"/>
  <c r="I43" i="3"/>
  <c r="I44" i="3" s="1"/>
  <c r="I45" i="3" s="1"/>
  <c r="AJ46" i="3" l="1"/>
  <c r="AJ47" i="3" s="1"/>
  <c r="AJ48" i="3" s="1"/>
  <c r="AJ49" i="3" s="1"/>
  <c r="AJ50" i="3" s="1"/>
  <c r="Y46" i="3"/>
  <c r="Y50" i="3" s="1"/>
  <c r="AL20" i="3"/>
  <c r="AL24" i="3" s="1"/>
  <c r="AH20" i="3"/>
  <c r="AH24" i="3" s="1"/>
  <c r="AB44" i="1"/>
  <c r="AP19" i="3"/>
  <c r="AQ17" i="3"/>
  <c r="AQ18" i="3" s="1"/>
  <c r="AQ19" i="3" s="1"/>
  <c r="AL43" i="3"/>
  <c r="AL44" i="3" s="1"/>
  <c r="AL45" i="3" s="1"/>
  <c r="AK45" i="3"/>
  <c r="AC43" i="3"/>
  <c r="AC44" i="3" s="1"/>
  <c r="AC45" i="3" s="1"/>
  <c r="Z43" i="3"/>
  <c r="Z44" i="3" s="1"/>
  <c r="Z45" i="3" s="1"/>
  <c r="AM17" i="3"/>
  <c r="AM18" i="3" s="1"/>
  <c r="AM19" i="3" s="1"/>
  <c r="AI17" i="3"/>
  <c r="AI18" i="3" s="1"/>
  <c r="AI19" i="3" s="1"/>
  <c r="Z19" i="3"/>
  <c r="T17" i="3"/>
  <c r="T18" i="3" s="1"/>
  <c r="T19" i="3" s="1"/>
  <c r="T21" i="3" s="1"/>
  <c r="T22" i="3" s="1"/>
  <c r="T23" i="3" s="1"/>
  <c r="T24" i="3" s="1"/>
  <c r="AB45" i="1" l="1"/>
  <c r="AB48" i="1" s="1"/>
  <c r="Z46" i="3"/>
  <c r="Z47" i="3" s="1"/>
  <c r="Z48" i="3" s="1"/>
  <c r="Z49" i="3" s="1"/>
  <c r="Z50" i="3" s="1"/>
  <c r="AQ20" i="3"/>
  <c r="AQ21" i="3" s="1"/>
  <c r="AQ22" i="3" s="1"/>
  <c r="AQ23" i="3" s="1"/>
  <c r="AQ24" i="3" s="1"/>
  <c r="Z20" i="3"/>
  <c r="Z24" i="3" s="1"/>
  <c r="AC46" i="3"/>
  <c r="AC47" i="3" s="1"/>
  <c r="AC48" i="3" s="1"/>
  <c r="AC49" i="3" s="1"/>
  <c r="AC50" i="3" s="1"/>
  <c r="AP20" i="3"/>
  <c r="AP24" i="3" s="1"/>
  <c r="AI20" i="3"/>
  <c r="AI21" i="3" s="1"/>
  <c r="AI22" i="3" s="1"/>
  <c r="AI23" i="3" s="1"/>
  <c r="AI24" i="3" s="1"/>
  <c r="AK46" i="3"/>
  <c r="AK50" i="3" s="1"/>
  <c r="AM20" i="3"/>
  <c r="AM21" i="3" s="1"/>
  <c r="AM22" i="3" s="1"/>
  <c r="AM23" i="3" s="1"/>
  <c r="AM24" i="3" s="1"/>
  <c r="AL46" i="3"/>
  <c r="AL47" i="3" s="1"/>
  <c r="AL48" i="3" s="1"/>
  <c r="AL49" i="3" s="1"/>
  <c r="AL50" i="3" s="1"/>
  <c r="AI41" i="1"/>
  <c r="AI43" i="1" s="1"/>
  <c r="AI44" i="1" s="1"/>
  <c r="AE41" i="1"/>
  <c r="AE42" i="1" s="1"/>
  <c r="AA41" i="1"/>
  <c r="AA43" i="1" s="1"/>
  <c r="AA44" i="1" s="1"/>
  <c r="W41" i="1"/>
  <c r="W43" i="1" s="1"/>
  <c r="W44" i="1" s="1"/>
  <c r="AJ10" i="1"/>
  <c r="AJ12" i="1" s="1"/>
  <c r="AJ13" i="1" s="1"/>
  <c r="AF10" i="1"/>
  <c r="AF12" i="1" s="1"/>
  <c r="AF13" i="1" s="1"/>
  <c r="AG44" i="1"/>
  <c r="AM13" i="1"/>
  <c r="AI13" i="1"/>
  <c r="AE13" i="1"/>
  <c r="AB10" i="1"/>
  <c r="AB12" i="1" s="1"/>
  <c r="AB13" i="1" s="1"/>
  <c r="Y10" i="1"/>
  <c r="Y12" i="1" s="1"/>
  <c r="Y13" i="1" s="1"/>
  <c r="V10" i="1"/>
  <c r="V12" i="1" s="1"/>
  <c r="V13" i="1" s="1"/>
  <c r="Q41" i="1"/>
  <c r="Q43" i="1" s="1"/>
  <c r="Q44" i="1" s="1"/>
  <c r="M41" i="1"/>
  <c r="M43" i="1" s="1"/>
  <c r="M44" i="1" s="1"/>
  <c r="I41" i="1"/>
  <c r="I43" i="1" s="1"/>
  <c r="I44" i="1" s="1"/>
  <c r="E41" i="1"/>
  <c r="E43" i="1" s="1"/>
  <c r="E44" i="1" s="1"/>
  <c r="D44" i="1"/>
  <c r="AB14" i="1" l="1"/>
  <c r="AB15" i="1" s="1"/>
  <c r="AB16" i="1" s="1"/>
  <c r="AB17" i="1" s="1"/>
  <c r="AG45" i="1"/>
  <c r="AG48" i="1" s="1"/>
  <c r="D45" i="1"/>
  <c r="D48" i="1" s="1"/>
  <c r="AE14" i="1"/>
  <c r="AE17" i="1" s="1"/>
  <c r="E45" i="1"/>
  <c r="E46" i="1" s="1"/>
  <c r="E47" i="1" s="1"/>
  <c r="E48" i="1" s="1"/>
  <c r="V15" i="1"/>
  <c r="V16" i="1" s="1"/>
  <c r="V17" i="1" s="1"/>
  <c r="AI14" i="1"/>
  <c r="AI17" i="1" s="1"/>
  <c r="AJ15" i="1"/>
  <c r="AJ16" i="1" s="1"/>
  <c r="AJ17" i="1" s="1"/>
  <c r="AI46" i="1"/>
  <c r="AI47" i="1" s="1"/>
  <c r="AI48" i="1" s="1"/>
  <c r="M45" i="1"/>
  <c r="M46" i="1" s="1"/>
  <c r="M47" i="1" s="1"/>
  <c r="M48" i="1" s="1"/>
  <c r="AA46" i="1"/>
  <c r="AA47" i="1" s="1"/>
  <c r="AA48" i="1" s="1"/>
  <c r="Q45" i="1"/>
  <c r="Q46" i="1" s="1"/>
  <c r="Q47" i="1" s="1"/>
  <c r="Q48" i="1" s="1"/>
  <c r="AF14" i="1"/>
  <c r="AF15" i="1" s="1"/>
  <c r="AF16" i="1" s="1"/>
  <c r="AF17" i="1" s="1"/>
  <c r="I45" i="1"/>
  <c r="I46" i="1" s="1"/>
  <c r="I47" i="1" s="1"/>
  <c r="I48" i="1" s="1"/>
  <c r="Y15" i="1"/>
  <c r="Y16" i="1" s="1"/>
  <c r="Y17" i="1" s="1"/>
  <c r="AM14" i="1"/>
  <c r="AM17" i="1" s="1"/>
  <c r="V50" i="1" s="1"/>
  <c r="V51" i="1" s="1"/>
  <c r="V52" i="1" s="1"/>
  <c r="V53" i="1" s="1"/>
  <c r="V54" i="1" s="1"/>
  <c r="W46" i="1"/>
  <c r="W47" i="1" s="1"/>
  <c r="W48" i="1" s="1"/>
  <c r="AF11" i="1"/>
  <c r="AI42" i="1"/>
  <c r="AE43" i="1"/>
  <c r="AE44" i="1" s="1"/>
  <c r="AJ11" i="1"/>
  <c r="W42" i="1"/>
  <c r="AA42" i="1"/>
  <c r="M42" i="1"/>
  <c r="Q42" i="1"/>
  <c r="V11" i="1"/>
  <c r="Y11" i="1"/>
  <c r="AB11" i="1"/>
  <c r="I42" i="1"/>
  <c r="E42" i="1"/>
  <c r="O10" i="1"/>
  <c r="O12" i="1" s="1"/>
  <c r="O13" i="1" s="1"/>
  <c r="S10" i="1"/>
  <c r="S11" i="1" s="1"/>
  <c r="AA13" i="1"/>
  <c r="X13" i="1"/>
  <c r="R44" i="1"/>
  <c r="P44" i="1"/>
  <c r="K44" i="1"/>
  <c r="G44" i="1"/>
  <c r="R13" i="1"/>
  <c r="AA14" i="1" l="1"/>
  <c r="AA17" i="1" s="1"/>
  <c r="AE46" i="1"/>
  <c r="AE47" i="1" s="1"/>
  <c r="AE48" i="1" s="1"/>
  <c r="R14" i="1"/>
  <c r="R17" i="1" s="1"/>
  <c r="K45" i="1"/>
  <c r="K48" i="1" s="1"/>
  <c r="P45" i="1"/>
  <c r="P48" i="1" s="1"/>
  <c r="R45" i="1"/>
  <c r="R48" i="1" s="1"/>
  <c r="G45" i="1"/>
  <c r="G48" i="1" s="1"/>
  <c r="X14" i="1"/>
  <c r="X17" i="1" s="1"/>
  <c r="O14" i="1"/>
  <c r="O15" i="1" s="1"/>
  <c r="O16" i="1" s="1"/>
  <c r="O17" i="1" s="1"/>
  <c r="O11" i="1"/>
  <c r="S12" i="1"/>
  <c r="S13" i="1" s="1"/>
  <c r="AO46" i="1"/>
  <c r="AO47" i="1" s="1"/>
  <c r="AO48" i="1" s="1"/>
  <c r="AN46" i="1"/>
  <c r="AN47" i="1" s="1"/>
  <c r="AN48" i="1" s="1"/>
  <c r="AJ46" i="1"/>
  <c r="AJ47" i="1" s="1"/>
  <c r="AJ48" i="1" s="1"/>
  <c r="AL15" i="1"/>
  <c r="AL16" i="1" s="1"/>
  <c r="AL17" i="1" s="1"/>
  <c r="N15" i="1"/>
  <c r="N16" i="1" s="1"/>
  <c r="N17" i="1" s="1"/>
  <c r="S15" i="1" l="1"/>
  <c r="S16" i="1" s="1"/>
  <c r="S17" i="1" s="1"/>
  <c r="AE45" i="3"/>
  <c r="AI45" i="3"/>
  <c r="AR17" i="3"/>
  <c r="AR18" i="3" s="1"/>
  <c r="AR19" i="3" s="1"/>
  <c r="AF43" i="3"/>
  <c r="AF44" i="3" s="1"/>
  <c r="AF45" i="3" s="1"/>
  <c r="AE17" i="3"/>
  <c r="AE18" i="3" s="1"/>
  <c r="AE19" i="3" s="1"/>
  <c r="AA17" i="3"/>
  <c r="AA18" i="3" s="1"/>
  <c r="AA19" i="3" s="1"/>
  <c r="W17" i="3"/>
  <c r="W18" i="3" s="1"/>
  <c r="W19" i="3" s="1"/>
  <c r="T45" i="3"/>
  <c r="R43" i="3"/>
  <c r="R44" i="3" s="1"/>
  <c r="R45" i="3" s="1"/>
  <c r="Q45" i="3"/>
  <c r="M43" i="3"/>
  <c r="M44" i="3" s="1"/>
  <c r="M45" i="3" s="1"/>
  <c r="J43" i="3"/>
  <c r="J44" i="3" s="1"/>
  <c r="J45" i="3" s="1"/>
  <c r="H45" i="3"/>
  <c r="S19" i="3"/>
  <c r="S20" i="3" s="1"/>
  <c r="S24" i="3" s="1"/>
  <c r="L19" i="3"/>
  <c r="L20" i="3" s="1"/>
  <c r="L24" i="3" s="1"/>
  <c r="N17" i="3"/>
  <c r="N18" i="3" s="1"/>
  <c r="N19" i="3" s="1"/>
  <c r="N20" i="3" s="1"/>
  <c r="N21" i="3" s="1"/>
  <c r="N22" i="3" s="1"/>
  <c r="K17" i="3"/>
  <c r="K18" i="3" s="1"/>
  <c r="K19" i="3" s="1"/>
  <c r="K20" i="3" s="1"/>
  <c r="K21" i="3" s="1"/>
  <c r="K22" i="3" s="1"/>
  <c r="I19" i="3"/>
  <c r="I20" i="3" s="1"/>
  <c r="I24" i="3" s="1"/>
  <c r="H17" i="3"/>
  <c r="H18" i="3" s="1"/>
  <c r="H19" i="3" s="1"/>
  <c r="H20" i="3" s="1"/>
  <c r="H21" i="3" s="1"/>
  <c r="H22" i="3" s="1"/>
  <c r="G17" i="3"/>
  <c r="G18" i="3" s="1"/>
  <c r="G19" i="3" s="1"/>
  <c r="G20" i="3" s="1"/>
  <c r="G21" i="3" s="1"/>
  <c r="G22" i="3" s="1"/>
  <c r="F19" i="3"/>
  <c r="F20" i="3" s="1"/>
  <c r="F24" i="3" s="1"/>
  <c r="E17" i="3"/>
  <c r="E18" i="3" s="1"/>
  <c r="E19" i="3" s="1"/>
  <c r="E20" i="3" s="1"/>
  <c r="E21" i="3" s="1"/>
  <c r="E22" i="3" s="1"/>
  <c r="C17" i="3"/>
  <c r="AK44" i="1"/>
  <c r="AC44" i="1"/>
  <c r="Y44" i="1"/>
  <c r="AH44" i="1"/>
  <c r="AF44" i="1"/>
  <c r="AF45" i="1" l="1"/>
  <c r="AF48" i="1" s="1"/>
  <c r="AK45" i="1"/>
  <c r="AK48" i="1" s="1"/>
  <c r="AH45" i="1"/>
  <c r="AH48" i="1" s="1"/>
  <c r="Y45" i="1"/>
  <c r="Y48" i="1" s="1"/>
  <c r="Z50" i="1" s="1"/>
  <c r="Z51" i="1" s="1"/>
  <c r="Z52" i="1" s="1"/>
  <c r="Z53" i="1" s="1"/>
  <c r="Z54" i="1" s="1"/>
  <c r="AC45" i="1"/>
  <c r="AC48" i="1" s="1"/>
  <c r="AD49" i="1" s="1"/>
  <c r="AD50" i="1" s="1"/>
  <c r="AD51" i="1" s="1"/>
  <c r="AD52" i="1" s="1"/>
  <c r="AD53" i="1" s="1"/>
  <c r="AD54" i="1" s="1"/>
  <c r="J46" i="3"/>
  <c r="J47" i="3" s="1"/>
  <c r="J48" i="3" s="1"/>
  <c r="J49" i="3" s="1"/>
  <c r="J50" i="3" s="1"/>
  <c r="T46" i="3"/>
  <c r="T50" i="3" s="1"/>
  <c r="AF46" i="3"/>
  <c r="AF47" i="3" s="1"/>
  <c r="AF48" i="3" s="1"/>
  <c r="AF49" i="3" s="1"/>
  <c r="AF50" i="3" s="1"/>
  <c r="M46" i="3"/>
  <c r="M47" i="3" s="1"/>
  <c r="M48" i="3" s="1"/>
  <c r="M49" i="3" s="1"/>
  <c r="M50" i="3" s="1"/>
  <c r="W20" i="3"/>
  <c r="W21" i="3" s="1"/>
  <c r="W22" i="3" s="1"/>
  <c r="W23" i="3" s="1"/>
  <c r="W24" i="3" s="1"/>
  <c r="AR20" i="3"/>
  <c r="AR21" i="3" s="1"/>
  <c r="AR22" i="3" s="1"/>
  <c r="AR23" i="3" s="1"/>
  <c r="AR24" i="3" s="1"/>
  <c r="Q46" i="3"/>
  <c r="Q50" i="3" s="1"/>
  <c r="AA20" i="3"/>
  <c r="AA21" i="3" s="1"/>
  <c r="AA22" i="3" s="1"/>
  <c r="AA23" i="3" s="1"/>
  <c r="AA24" i="3" s="1"/>
  <c r="AI46" i="3"/>
  <c r="AI50" i="3" s="1"/>
  <c r="R46" i="3"/>
  <c r="R47" i="3" s="1"/>
  <c r="R48" i="3" s="1"/>
  <c r="R49" i="3" s="1"/>
  <c r="R50" i="3" s="1"/>
  <c r="AE20" i="3"/>
  <c r="AE21" i="3" s="1"/>
  <c r="AE22" i="3" s="1"/>
  <c r="AE23" i="3" s="1"/>
  <c r="AE24" i="3" s="1"/>
  <c r="AE46" i="3"/>
  <c r="AE50" i="3" s="1"/>
  <c r="H46" i="3"/>
  <c r="H50" i="3" s="1"/>
  <c r="K23" i="3"/>
  <c r="K24" i="3" s="1"/>
  <c r="G23" i="3"/>
  <c r="G24" i="3" s="1"/>
  <c r="N23" i="3"/>
  <c r="N24" i="3" s="1"/>
  <c r="H23" i="3"/>
  <c r="H24" i="3" s="1"/>
  <c r="E23" i="3"/>
  <c r="E24" i="3" s="1"/>
  <c r="C18" i="3"/>
  <c r="C19" i="3" s="1"/>
  <c r="C20" i="3" s="1"/>
  <c r="C21" i="3" s="1"/>
  <c r="C22" i="3" s="1"/>
  <c r="C23" i="3" l="1"/>
  <c r="C24" i="3" s="1"/>
  <c r="L10" i="1"/>
  <c r="C10" i="1" l="1"/>
  <c r="C11" i="1" s="1"/>
  <c r="C12" i="1" s="1"/>
  <c r="C13" i="1" s="1"/>
  <c r="C14" i="1" s="1"/>
  <c r="C15" i="1" l="1"/>
  <c r="C16" i="1" s="1"/>
  <c r="C17" i="1" s="1"/>
  <c r="L11" i="1"/>
  <c r="L12" i="1" s="1"/>
  <c r="L13" i="1" s="1"/>
  <c r="G10" i="1"/>
  <c r="E10" i="1"/>
  <c r="E11" i="1" s="1"/>
  <c r="E12" i="1" s="1"/>
  <c r="E13" i="1" s="1"/>
  <c r="D10" i="1"/>
  <c r="E14" i="1" l="1"/>
  <c r="E15" i="1" s="1"/>
  <c r="E16" i="1" s="1"/>
  <c r="E17" i="1" s="1"/>
  <c r="L14" i="1"/>
  <c r="L15" i="1" s="1"/>
  <c r="L16" i="1" s="1"/>
  <c r="L17" i="1" s="1"/>
  <c r="G11" i="1"/>
  <c r="G12" i="1" s="1"/>
  <c r="G13" i="1" s="1"/>
  <c r="D11" i="1"/>
  <c r="D12" i="1" s="1"/>
  <c r="D13" i="1" s="1"/>
  <c r="D14" i="1" l="1"/>
  <c r="D15" i="1" s="1"/>
  <c r="D16" i="1" s="1"/>
  <c r="D17" i="1" s="1"/>
  <c r="G14" i="1"/>
  <c r="G15" i="1" s="1"/>
  <c r="G16" i="1" s="1"/>
  <c r="G17" i="1" s="1"/>
</calcChain>
</file>

<file path=xl/sharedStrings.xml><?xml version="1.0" encoding="utf-8"?>
<sst xmlns="http://schemas.openxmlformats.org/spreadsheetml/2006/main" count="1406" uniqueCount="268">
  <si>
    <t>Gültigkeit</t>
  </si>
  <si>
    <t xml:space="preserve">  </t>
  </si>
  <si>
    <t xml:space="preserve">18:20  </t>
  </si>
  <si>
    <t xml:space="preserve">22:27  </t>
  </si>
  <si>
    <t xml:space="preserve">|      </t>
  </si>
  <si>
    <t xml:space="preserve">22:49  </t>
  </si>
  <si>
    <t xml:space="preserve">23:20  </t>
  </si>
  <si>
    <t xml:space="preserve">5:45  </t>
  </si>
  <si>
    <t xml:space="preserve">17:00  </t>
  </si>
  <si>
    <t xml:space="preserve">17:15  </t>
  </si>
  <si>
    <t xml:space="preserve">21:15  </t>
  </si>
  <si>
    <t xml:space="preserve">22:15  </t>
  </si>
  <si>
    <t xml:space="preserve">23:32  </t>
  </si>
  <si>
    <t xml:space="preserve">17:27  </t>
  </si>
  <si>
    <t xml:space="preserve">21:27  </t>
  </si>
  <si>
    <t xml:space="preserve">23:39  </t>
  </si>
  <si>
    <t xml:space="preserve">17:34  </t>
  </si>
  <si>
    <t xml:space="preserve">21:34  </t>
  </si>
  <si>
    <t xml:space="preserve">22:34  </t>
  </si>
  <si>
    <t xml:space="preserve">23:54  </t>
  </si>
  <si>
    <t xml:space="preserve">6:07  </t>
  </si>
  <si>
    <t xml:space="preserve">17:22  </t>
  </si>
  <si>
    <t xml:space="preserve">17:49  </t>
  </si>
  <si>
    <t xml:space="preserve">21:49  </t>
  </si>
  <si>
    <t xml:space="preserve">17:55  </t>
  </si>
  <si>
    <t>Bad Wörishofen</t>
  </si>
  <si>
    <t>Von:</t>
  </si>
  <si>
    <t>Buchloe</t>
  </si>
  <si>
    <t>Türkheim (B) Bf</t>
  </si>
  <si>
    <t>Rammingen (Bay)</t>
  </si>
  <si>
    <t>Mindelheim</t>
  </si>
  <si>
    <t>Stetten (Schwab)</t>
  </si>
  <si>
    <t>Sontheim/Schwab</t>
  </si>
  <si>
    <t>Memmingen</t>
  </si>
  <si>
    <t xml:space="preserve">18:45  </t>
  </si>
  <si>
    <t>Mo-Fr</t>
  </si>
  <si>
    <t></t>
  </si>
  <si>
    <t>Sa</t>
  </si>
  <si>
    <t>Sa+So</t>
  </si>
  <si>
    <t>7:15</t>
  </si>
  <si>
    <t>7:45</t>
  </si>
  <si>
    <t>20:15</t>
  </si>
  <si>
    <t>3:50</t>
  </si>
  <si>
    <t>4:50</t>
  </si>
  <si>
    <t>5:25</t>
  </si>
  <si>
    <t>5:10</t>
  </si>
  <si>
    <t>5:50</t>
  </si>
  <si>
    <t>7:50</t>
  </si>
  <si>
    <t>8:15</t>
  </si>
  <si>
    <t>9:15</t>
  </si>
  <si>
    <t>22:50</t>
  </si>
  <si>
    <t>19:50</t>
  </si>
  <si>
    <t>14:20</t>
  </si>
  <si>
    <t>14:45</t>
  </si>
  <si>
    <t>Türkheim</t>
  </si>
  <si>
    <t>4:33</t>
  </si>
  <si>
    <t>4:43</t>
  </si>
  <si>
    <t>6:13</t>
  </si>
  <si>
    <t>6:23</t>
  </si>
  <si>
    <t>7:13</t>
  </si>
  <si>
    <t>7:23</t>
  </si>
  <si>
    <t>8:13</t>
  </si>
  <si>
    <t>8:23</t>
  </si>
  <si>
    <t>7:55</t>
  </si>
  <si>
    <t>tgl</t>
  </si>
  <si>
    <t>Mo-Fr ohne Feiertag</t>
  </si>
  <si>
    <t>8:50</t>
  </si>
  <si>
    <t>9:50</t>
  </si>
  <si>
    <t>7:48</t>
  </si>
  <si>
    <t>10:15</t>
  </si>
  <si>
    <t>11:15</t>
  </si>
  <si>
    <t>12:15</t>
  </si>
  <si>
    <t>14:15</t>
  </si>
  <si>
    <t>8:48</t>
  </si>
  <si>
    <t>9:48</t>
  </si>
  <si>
    <t>10:48</t>
  </si>
  <si>
    <t>11:48</t>
  </si>
  <si>
    <t>12:48</t>
  </si>
  <si>
    <t>13:48</t>
  </si>
  <si>
    <t>14:48</t>
  </si>
  <si>
    <t>13:15</t>
  </si>
  <si>
    <t>15:15</t>
  </si>
  <si>
    <t>16:15</t>
  </si>
  <si>
    <t>17:15</t>
  </si>
  <si>
    <t>15:48</t>
  </si>
  <si>
    <t>16:48</t>
  </si>
  <si>
    <t>17:48</t>
  </si>
  <si>
    <t>18:48</t>
  </si>
  <si>
    <t>19:48</t>
  </si>
  <si>
    <t>20:48</t>
  </si>
  <si>
    <t>10:01</t>
  </si>
  <si>
    <t>9:01</t>
  </si>
  <si>
    <t>11:01</t>
  </si>
  <si>
    <t>11:50</t>
  </si>
  <si>
    <t>12:01</t>
  </si>
  <si>
    <t>12:50</t>
  </si>
  <si>
    <t>13:01</t>
  </si>
  <si>
    <t>14:01</t>
  </si>
  <si>
    <t>14:50</t>
  </si>
  <si>
    <t>15:01</t>
  </si>
  <si>
    <t>16:01</t>
  </si>
  <si>
    <t>16:50</t>
  </si>
  <si>
    <t>17:01</t>
  </si>
  <si>
    <t>17:50</t>
  </si>
  <si>
    <t>18:01</t>
  </si>
  <si>
    <t>19:01</t>
  </si>
  <si>
    <t>20:01</t>
  </si>
  <si>
    <t>21:01</t>
  </si>
  <si>
    <t>6:50</t>
  </si>
  <si>
    <t>7:01</t>
  </si>
  <si>
    <t>8:45</t>
  </si>
  <si>
    <t>10:45</t>
  </si>
  <si>
    <t>12:45</t>
  </si>
  <si>
    <t>13:45</t>
  </si>
  <si>
    <t>15:45</t>
  </si>
  <si>
    <t>19:45</t>
  </si>
  <si>
    <t>16:25</t>
  </si>
  <si>
    <t>6:30</t>
  </si>
  <si>
    <t>Aichstetten Bahnhof</t>
  </si>
  <si>
    <t>Aitrach Kirchplatz</t>
  </si>
  <si>
    <t>Aitrach Bahnhof</t>
  </si>
  <si>
    <t>Tannheim Rehgarten</t>
  </si>
  <si>
    <t>5:15</t>
  </si>
  <si>
    <t>Leutkirch Zug</t>
  </si>
  <si>
    <t>an</t>
  </si>
  <si>
    <t>ab</t>
  </si>
  <si>
    <t xml:space="preserve">Leutkirch Bus </t>
  </si>
  <si>
    <t>5:51</t>
  </si>
  <si>
    <t>6:31</t>
  </si>
  <si>
    <t>6:39</t>
  </si>
  <si>
    <t>8:10</t>
  </si>
  <si>
    <t>7:49</t>
  </si>
  <si>
    <t>8:34</t>
  </si>
  <si>
    <t>9:44</t>
  </si>
  <si>
    <t>10:34</t>
  </si>
  <si>
    <t>11:42</t>
  </si>
  <si>
    <t>12:34</t>
  </si>
  <si>
    <t>14:34</t>
  </si>
  <si>
    <t>15:44</t>
  </si>
  <si>
    <t>16:34</t>
  </si>
  <si>
    <t>17:47</t>
  </si>
  <si>
    <t>18:34</t>
  </si>
  <si>
    <t>20:34</t>
  </si>
  <si>
    <t>Leutkirch Bus</t>
  </si>
  <si>
    <t>9:46</t>
  </si>
  <si>
    <t>8:46</t>
  </si>
  <si>
    <t>6:46</t>
  </si>
  <si>
    <t>11:46</t>
  </si>
  <si>
    <t>12:46</t>
  </si>
  <si>
    <t>14:46</t>
  </si>
  <si>
    <t>16:46</t>
  </si>
  <si>
    <t>17:46</t>
  </si>
  <si>
    <t>19:46</t>
  </si>
  <si>
    <t>5:58</t>
  </si>
  <si>
    <t>7:05</t>
  </si>
  <si>
    <t>8:03</t>
  </si>
  <si>
    <t>8:53</t>
  </si>
  <si>
    <t>9:53</t>
  </si>
  <si>
    <t>10:53</t>
  </si>
  <si>
    <t>11:53</t>
  </si>
  <si>
    <t>12:53</t>
  </si>
  <si>
    <t>13:53</t>
  </si>
  <si>
    <t>14:53</t>
  </si>
  <si>
    <t>15:53</t>
  </si>
  <si>
    <t>17:53</t>
  </si>
  <si>
    <t>18:53</t>
  </si>
  <si>
    <t>19:53</t>
  </si>
  <si>
    <t>20:53</t>
  </si>
  <si>
    <t>21:53</t>
  </si>
  <si>
    <t>13:35</t>
  </si>
  <si>
    <t>ab 1.Juni</t>
  </si>
  <si>
    <t>6:33</t>
  </si>
  <si>
    <t xml:space="preserve">6:55  </t>
  </si>
  <si>
    <t>an Schultagen</t>
  </si>
  <si>
    <t>9:20</t>
  </si>
  <si>
    <t>10:25</t>
  </si>
  <si>
    <t>15:03</t>
  </si>
  <si>
    <t>16:03</t>
  </si>
  <si>
    <t>Bus</t>
  </si>
  <si>
    <t>Nummer</t>
  </si>
  <si>
    <t>07541</t>
  </si>
  <si>
    <t>Leutkirch - Memmingen - Buchloe</t>
  </si>
  <si>
    <t>Bad Wörishofen - Buchloe</t>
  </si>
  <si>
    <t>4:52</t>
  </si>
  <si>
    <t>5:52</t>
  </si>
  <si>
    <t>14:00</t>
  </si>
  <si>
    <t>19:00</t>
  </si>
  <si>
    <t>21:00</t>
  </si>
  <si>
    <t>22:00</t>
  </si>
  <si>
    <t>23:00</t>
  </si>
  <si>
    <t>23:49</t>
  </si>
  <si>
    <t>Buchloe - Memmingen - Leutkirch</t>
  </si>
  <si>
    <t xml:space="preserve">Leutkirch Zug </t>
  </si>
  <si>
    <t>0:15</t>
  </si>
  <si>
    <t>23:20</t>
  </si>
  <si>
    <t>22:15</t>
  </si>
  <si>
    <t>4:35</t>
  </si>
  <si>
    <t>5:12</t>
  </si>
  <si>
    <t>21:15</t>
  </si>
  <si>
    <t>Umsteige Verbindung</t>
  </si>
  <si>
    <t>Direkte Verbindung</t>
  </si>
  <si>
    <t>Haltestellen beim Schienenersatzverkehr (SEV)</t>
  </si>
  <si>
    <r>
      <rPr>
        <b/>
        <sz val="10"/>
        <color theme="1"/>
        <rFont val="DB Sans Cond"/>
        <family val="2"/>
      </rPr>
      <t xml:space="preserve">Türkheim: </t>
    </r>
    <r>
      <rPr>
        <sz val="10"/>
        <color theme="1"/>
        <rFont val="DB Sans Cond"/>
        <family val="2"/>
      </rPr>
      <t>vor dem Bahnhof</t>
    </r>
  </si>
  <si>
    <r>
      <rPr>
        <b/>
        <sz val="10"/>
        <color theme="1"/>
        <rFont val="DB Sans Cond"/>
        <family val="2"/>
      </rPr>
      <t xml:space="preserve">Rammingen: </t>
    </r>
    <r>
      <rPr>
        <sz val="10"/>
        <color theme="1"/>
        <rFont val="DB Sans Cond"/>
        <family val="2"/>
      </rPr>
      <t>vor dem Skyline Park</t>
    </r>
  </si>
  <si>
    <r>
      <rPr>
        <b/>
        <sz val="10"/>
        <color theme="1"/>
        <rFont val="DB Sans Cond"/>
        <family val="2"/>
      </rPr>
      <t>Buchloe:</t>
    </r>
    <r>
      <rPr>
        <sz val="10"/>
        <color theme="1"/>
        <rFont val="DB Sans Cond"/>
        <family val="2"/>
      </rPr>
      <t xml:space="preserve"> Park &amp; Ride Parkplatz Karwendelstraße</t>
    </r>
  </si>
  <si>
    <r>
      <t>Mindelheim:</t>
    </r>
    <r>
      <rPr>
        <sz val="10"/>
        <color theme="1"/>
        <rFont val="DB Sans Cond"/>
        <family val="2"/>
      </rPr>
      <t xml:space="preserve"> Industriestraße </t>
    </r>
  </si>
  <si>
    <r>
      <t xml:space="preserve">Stetten: </t>
    </r>
    <r>
      <rPr>
        <sz val="10"/>
        <color theme="1"/>
        <rFont val="DB Sans Cond"/>
        <family val="2"/>
      </rPr>
      <t>Bahnhofstraße</t>
    </r>
  </si>
  <si>
    <r>
      <t xml:space="preserve">Sontheim: </t>
    </r>
    <r>
      <rPr>
        <sz val="10"/>
        <color theme="1"/>
        <rFont val="DB Sans Cond"/>
        <family val="2"/>
      </rPr>
      <t>Salzstraße</t>
    </r>
  </si>
  <si>
    <r>
      <rPr>
        <b/>
        <sz val="10"/>
        <color theme="1"/>
        <rFont val="DB Sans Cond"/>
        <family val="2"/>
      </rPr>
      <t>Memmingen:</t>
    </r>
    <r>
      <rPr>
        <sz val="10"/>
        <color theme="1"/>
        <rFont val="DB Sans Cond"/>
        <family val="2"/>
      </rPr>
      <t xml:space="preserve"> Busbahnhof hinter den Taxen</t>
    </r>
  </si>
  <si>
    <r>
      <rPr>
        <b/>
        <sz val="10"/>
        <color theme="1"/>
        <rFont val="DB Sans Cond"/>
        <family val="2"/>
      </rPr>
      <t>Leutkirch:</t>
    </r>
    <r>
      <rPr>
        <sz val="10"/>
        <color theme="1"/>
        <rFont val="DB Sans Cond"/>
        <family val="2"/>
      </rPr>
      <t xml:space="preserve"> Bushaltestelle vor dem Bahnhof</t>
    </r>
  </si>
  <si>
    <r>
      <rPr>
        <b/>
        <sz val="10"/>
        <color theme="1"/>
        <rFont val="DB Sans Cond"/>
        <family val="2"/>
      </rPr>
      <t>Bad Wörishofen:</t>
    </r>
    <r>
      <rPr>
        <sz val="10"/>
        <color theme="1"/>
        <rFont val="DB Sans Cond"/>
        <family val="2"/>
      </rPr>
      <t xml:space="preserve"> Busbahnhof</t>
    </r>
  </si>
  <si>
    <t>RE</t>
  </si>
  <si>
    <t>23.3.</t>
  </si>
  <si>
    <t>24.3.</t>
  </si>
  <si>
    <t>23:12</t>
  </si>
  <si>
    <t>23:18</t>
  </si>
  <si>
    <t>23:19</t>
  </si>
  <si>
    <t>23:27</t>
  </si>
  <si>
    <t>22:09</t>
  </si>
  <si>
    <t>22:17</t>
  </si>
  <si>
    <t>22:20</t>
  </si>
  <si>
    <t>22:26</t>
  </si>
  <si>
    <t>21:12</t>
  </si>
  <si>
    <t>21:18</t>
  </si>
  <si>
    <t>21:19</t>
  </si>
  <si>
    <t>21:22</t>
  </si>
  <si>
    <t>21:28</t>
  </si>
  <si>
    <t>Stand: 21.02.2018</t>
  </si>
  <si>
    <t xml:space="preserve">Fahrplanauszug Memmingen - Buchloe </t>
  </si>
  <si>
    <t xml:space="preserve">Fahrplanauszug Buchloe - Memmingen </t>
  </si>
  <si>
    <t xml:space="preserve">RB </t>
  </si>
  <si>
    <t>23:07</t>
  </si>
  <si>
    <t>23:32</t>
  </si>
  <si>
    <t>23:38</t>
  </si>
  <si>
    <t>23:43</t>
  </si>
  <si>
    <t>23:56</t>
  </si>
  <si>
    <t>0:02</t>
  </si>
  <si>
    <t>22:08</t>
  </si>
  <si>
    <t>22:33</t>
  </si>
  <si>
    <t>22:41</t>
  </si>
  <si>
    <t>22:48</t>
  </si>
  <si>
    <t>Fahrplanauszug Buchloe - Bad Wörishofen - Buchloe</t>
  </si>
  <si>
    <t>Zug/Bus</t>
  </si>
  <si>
    <t>22:19</t>
  </si>
  <si>
    <t>RB</t>
  </si>
  <si>
    <t>0:20</t>
  </si>
  <si>
    <t>22:27</t>
  </si>
  <si>
    <t>22:37</t>
  </si>
  <si>
    <t>22:45</t>
  </si>
  <si>
    <t>22:55</t>
  </si>
  <si>
    <t>23:10</t>
  </si>
  <si>
    <t>23:21</t>
  </si>
  <si>
    <t>23:31</t>
  </si>
  <si>
    <t>23:35</t>
  </si>
  <si>
    <t>23:45</t>
  </si>
  <si>
    <t>Buchloe - Bad Wörishofen</t>
  </si>
  <si>
    <t xml:space="preserve">Gültig 23. März ab 22:00 Uhr </t>
  </si>
  <si>
    <t>Gültig 24. März bis 10. September 2018 4:00 Uhr</t>
  </si>
  <si>
    <t>5:05</t>
  </si>
  <si>
    <t>6:48</t>
  </si>
  <si>
    <t>4:32</t>
  </si>
  <si>
    <t>057541</t>
  </si>
  <si>
    <t>22:05</t>
  </si>
  <si>
    <t>22:53</t>
  </si>
  <si>
    <t>0:08</t>
  </si>
  <si>
    <t>11:00</t>
  </si>
  <si>
    <t>16:00</t>
  </si>
  <si>
    <t>Stand: 15.03.2018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</si>
</sst>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DB Sans Cond"/>
      <family val="2"/>
    </font>
    <font>
      <sz val="10"/>
      <name val="DB Sans Cond"/>
      <family val="2"/>
    </font>
    <font>
      <sz val="10"/>
      <name val="Arial mit PPSFR-Erweiterungen"/>
      <family val="2"/>
    </font>
    <font>
      <sz val="9"/>
      <name val="DB Sans Cond"/>
      <family val="2"/>
    </font>
    <font>
      <b/>
      <sz val="20"/>
      <name val="DB Sans Cond"/>
      <family val="2"/>
    </font>
    <font>
      <sz val="20"/>
      <name val="DB Sans Cond"/>
      <family val="2"/>
    </font>
    <font>
      <sz val="20"/>
      <color theme="1"/>
      <name val="DB Sans Cond"/>
      <family val="2"/>
    </font>
    <font>
      <b/>
      <sz val="20"/>
      <color theme="1"/>
      <name val="DB Sans Cond"/>
      <family val="2"/>
    </font>
    <font>
      <b/>
      <sz val="10"/>
      <color theme="1"/>
      <name val="DB Sans Cond"/>
      <family val="2"/>
    </font>
    <font>
      <sz val="10"/>
      <color theme="4" tint="0.39997558519241921"/>
      <name val="DB Sans Cond"/>
      <family val="2"/>
    </font>
    <font>
      <i/>
      <sz val="10"/>
      <name val="DB Sans Cond"/>
      <family val="2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27"/>
      </patternFill>
    </fill>
    <fill>
      <patternFill patternType="solid">
        <fgColor rgb="FFFFFF00"/>
        <bgColor indexed="27"/>
      </patternFill>
    </fill>
    <fill>
      <patternFill patternType="solid">
        <fgColor rgb="FFFFC000"/>
        <bgColor indexed="27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3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49" fontId="2" fillId="0" borderId="2" xfId="0" applyNumberFormat="1" applyFont="1" applyBorder="1" applyAlignment="1">
      <alignment horizontal="center"/>
    </xf>
    <xf numFmtId="0" fontId="4" fillId="0" borderId="0" xfId="0" applyFont="1"/>
    <xf numFmtId="164" fontId="2" fillId="0" borderId="2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2" fillId="6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7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4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6" xfId="0" applyFont="1" applyBorder="1"/>
    <xf numFmtId="0" fontId="2" fillId="0" borderId="5" xfId="0" applyFont="1" applyBorder="1"/>
    <xf numFmtId="0" fontId="3" fillId="2" borderId="8" xfId="0" applyFont="1" applyFill="1" applyBorder="1" applyAlignment="1">
      <alignment horizontal="center"/>
    </xf>
    <xf numFmtId="0" fontId="2" fillId="0" borderId="7" xfId="0" applyFont="1" applyBorder="1"/>
    <xf numFmtId="0" fontId="2" fillId="0" borderId="4" xfId="0" applyFont="1" applyBorder="1"/>
    <xf numFmtId="49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9" xfId="0" applyFont="1" applyBorder="1"/>
    <xf numFmtId="0" fontId="2" fillId="0" borderId="7" xfId="0" applyFont="1" applyFill="1" applyBorder="1"/>
    <xf numFmtId="0" fontId="2" fillId="0" borderId="0" xfId="0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164" fontId="2" fillId="8" borderId="0" xfId="0" applyNumberFormat="1" applyFont="1" applyFill="1" applyBorder="1" applyAlignment="1">
      <alignment horizontal="center" vertical="center"/>
    </xf>
    <xf numFmtId="49" fontId="2" fillId="9" borderId="0" xfId="0" applyNumberFormat="1" applyFont="1" applyFill="1" applyBorder="1" applyAlignment="1">
      <alignment horizontal="center"/>
    </xf>
    <xf numFmtId="49" fontId="2" fillId="9" borderId="2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9" borderId="1" xfId="0" applyNumberFormat="1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/>
    </xf>
    <xf numFmtId="164" fontId="2" fillId="6" borderId="15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9" borderId="8" xfId="0" applyNumberFormat="1" applyFont="1" applyFill="1" applyBorder="1" applyAlignment="1">
      <alignment horizontal="center"/>
    </xf>
    <xf numFmtId="164" fontId="2" fillId="8" borderId="15" xfId="0" applyNumberFormat="1" applyFont="1" applyFill="1" applyBorder="1" applyAlignment="1">
      <alignment horizontal="center" vertical="center"/>
    </xf>
    <xf numFmtId="164" fontId="2" fillId="8" borderId="14" xfId="0" applyNumberFormat="1" applyFont="1" applyFill="1" applyBorder="1" applyAlignment="1">
      <alignment horizontal="center" vertical="center"/>
    </xf>
    <xf numFmtId="164" fontId="2" fillId="8" borderId="8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2" fillId="9" borderId="14" xfId="0" applyNumberFormat="1" applyFont="1" applyFill="1" applyBorder="1" applyAlignment="1">
      <alignment horizontal="center"/>
    </xf>
    <xf numFmtId="49" fontId="2" fillId="9" borderId="15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2" fillId="3" borderId="0" xfId="0" applyFont="1" applyFill="1"/>
    <xf numFmtId="0" fontId="2" fillId="5" borderId="0" xfId="0" applyFont="1" applyFill="1"/>
    <xf numFmtId="164" fontId="2" fillId="4" borderId="8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64" fontId="2" fillId="6" borderId="2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/>
    </xf>
    <xf numFmtId="164" fontId="2" fillId="6" borderId="8" xfId="0" applyNumberFormat="1" applyFont="1" applyFill="1" applyBorder="1" applyAlignment="1">
      <alignment horizontal="center" vertical="center"/>
    </xf>
    <xf numFmtId="164" fontId="2" fillId="6" borderId="14" xfId="0" applyNumberFormat="1" applyFont="1" applyFill="1" applyBorder="1" applyAlignment="1">
      <alignment horizontal="center" vertical="center"/>
    </xf>
    <xf numFmtId="0" fontId="9" fillId="0" borderId="0" xfId="0" applyFont="1"/>
    <xf numFmtId="0" fontId="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2" fillId="0" borderId="13" xfId="0" applyNumberFormat="1" applyFont="1" applyBorder="1" applyAlignment="1">
      <alignment horizontal="center" wrapText="1"/>
    </xf>
    <xf numFmtId="164" fontId="2" fillId="4" borderId="7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4" fillId="0" borderId="0" xfId="0" applyFont="1" applyBorder="1"/>
    <xf numFmtId="0" fontId="2" fillId="0" borderId="3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9" xfId="0" applyFont="1" applyFill="1" applyBorder="1"/>
    <xf numFmtId="49" fontId="2" fillId="0" borderId="3" xfId="0" applyNumberFormat="1" applyFont="1" applyFill="1" applyBorder="1" applyAlignment="1">
      <alignment horizontal="center"/>
    </xf>
    <xf numFmtId="0" fontId="2" fillId="0" borderId="1" xfId="0" applyFont="1" applyBorder="1"/>
    <xf numFmtId="164" fontId="2" fillId="7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/>
    </xf>
    <xf numFmtId="49" fontId="2" fillId="5" borderId="2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/>
    <xf numFmtId="49" fontId="2" fillId="5" borderId="8" xfId="0" applyNumberFormat="1" applyFont="1" applyFill="1" applyBorder="1" applyAlignment="1">
      <alignment horizontal="center"/>
    </xf>
    <xf numFmtId="49" fontId="2" fillId="5" borderId="14" xfId="0" applyNumberFormat="1" applyFont="1" applyFill="1" applyBorder="1" applyAlignment="1">
      <alignment horizontal="center"/>
    </xf>
    <xf numFmtId="164" fontId="2" fillId="7" borderId="15" xfId="0" applyNumberFormat="1" applyFont="1" applyFill="1" applyBorder="1" applyAlignment="1">
      <alignment horizontal="center" vertical="center"/>
    </xf>
    <xf numFmtId="164" fontId="2" fillId="7" borderId="14" xfId="0" applyNumberFormat="1" applyFont="1" applyFill="1" applyBorder="1" applyAlignment="1">
      <alignment horizontal="center" vertical="center"/>
    </xf>
    <xf numFmtId="0" fontId="1" fillId="0" borderId="7" xfId="0" applyFont="1" applyBorder="1"/>
    <xf numFmtId="0" fontId="1" fillId="0" borderId="1" xfId="0" applyFont="1" applyBorder="1"/>
    <xf numFmtId="0" fontId="3" fillId="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/>
    <xf numFmtId="0" fontId="2" fillId="0" borderId="13" xfId="0" applyFont="1" applyBorder="1"/>
    <xf numFmtId="0" fontId="3" fillId="2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right"/>
    </xf>
    <xf numFmtId="0" fontId="1" fillId="0" borderId="4" xfId="0" applyFont="1" applyBorder="1"/>
    <xf numFmtId="0" fontId="1" fillId="0" borderId="3" xfId="0" applyFont="1" applyBorder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164" fontId="2" fillId="4" borderId="6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49" fontId="2" fillId="0" borderId="0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/>
    <xf numFmtId="0" fontId="2" fillId="0" borderId="14" xfId="0" applyFont="1" applyBorder="1"/>
    <xf numFmtId="0" fontId="2" fillId="0" borderId="7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/>
    </xf>
    <xf numFmtId="0" fontId="1" fillId="0" borderId="15" xfId="0" applyFont="1" applyBorder="1"/>
    <xf numFmtId="0" fontId="1" fillId="0" borderId="8" xfId="0" applyFont="1" applyBorder="1"/>
    <xf numFmtId="0" fontId="1" fillId="0" borderId="14" xfId="0" applyFont="1" applyBorder="1"/>
    <xf numFmtId="49" fontId="2" fillId="10" borderId="1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64" fontId="2" fillId="2" borderId="9" xfId="0" applyNumberFormat="1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6" borderId="9" xfId="0" applyNumberFormat="1" applyFont="1" applyFill="1" applyBorder="1" applyAlignment="1">
      <alignment horizontal="center" vertical="center"/>
    </xf>
    <xf numFmtId="49" fontId="2" fillId="10" borderId="9" xfId="0" applyNumberFormat="1" applyFont="1" applyFill="1" applyBorder="1" applyAlignment="1">
      <alignment horizontal="center"/>
    </xf>
    <xf numFmtId="49" fontId="11" fillId="3" borderId="15" xfId="0" applyNumberFormat="1" applyFont="1" applyFill="1" applyBorder="1" applyAlignment="1">
      <alignment horizontal="center"/>
    </xf>
    <xf numFmtId="164" fontId="11" fillId="4" borderId="14" xfId="0" applyNumberFormat="1" applyFont="1" applyFill="1" applyBorder="1" applyAlignment="1">
      <alignment horizontal="center" vertical="center"/>
    </xf>
    <xf numFmtId="49" fontId="11" fillId="3" borderId="0" xfId="0" applyNumberFormat="1" applyFont="1" applyFill="1" applyBorder="1" applyAlignment="1">
      <alignment horizontal="center"/>
    </xf>
    <xf numFmtId="164" fontId="11" fillId="4" borderId="1" xfId="0" applyNumberFormat="1" applyFont="1" applyFill="1" applyBorder="1" applyAlignment="1">
      <alignment horizontal="center" vertical="center"/>
    </xf>
    <xf numFmtId="49" fontId="11" fillId="3" borderId="9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 vertical="center"/>
    </xf>
    <xf numFmtId="0" fontId="2" fillId="0" borderId="2" xfId="0" applyFont="1" applyBorder="1"/>
    <xf numFmtId="49" fontId="11" fillId="3" borderId="8" xfId="0" applyNumberFormat="1" applyFont="1" applyFill="1" applyBorder="1" applyAlignment="1">
      <alignment horizontal="center"/>
    </xf>
    <xf numFmtId="49" fontId="11" fillId="3" borderId="2" xfId="0" applyNumberFormat="1" applyFont="1" applyFill="1" applyBorder="1" applyAlignment="1">
      <alignment horizontal="center"/>
    </xf>
    <xf numFmtId="164" fontId="11" fillId="2" borderId="14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" fillId="0" borderId="5" xfId="0" applyFont="1" applyBorder="1"/>
    <xf numFmtId="0" fontId="3" fillId="6" borderId="8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 wrapText="1"/>
    </xf>
    <xf numFmtId="164" fontId="2" fillId="2" borderId="15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49" fontId="2" fillId="3" borderId="14" xfId="0" applyNumberFormat="1" applyFont="1" applyFill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/>
    <xf numFmtId="0" fontId="0" fillId="0" borderId="0" xfId="0" applyAlignment="1"/>
    <xf numFmtId="49" fontId="2" fillId="5" borderId="1" xfId="0" applyNumberFormat="1" applyFont="1" applyFill="1" applyBorder="1" applyAlignment="1">
      <alignment horizontal="center"/>
    </xf>
    <xf numFmtId="49" fontId="2" fillId="5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  <color rgb="FFFFCC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4</xdr:col>
      <xdr:colOff>0</xdr:colOff>
      <xdr:row>17</xdr:row>
      <xdr:rowOff>0</xdr:rowOff>
    </xdr:to>
    <xdr:cxnSp macro="">
      <xdr:nvCxnSpPr>
        <xdr:cNvPr id="2" name="Gerade Verbindung 1"/>
        <xdr:cNvCxnSpPr/>
      </xdr:nvCxnSpPr>
      <xdr:spPr>
        <a:xfrm>
          <a:off x="2209800" y="1781175"/>
          <a:ext cx="647700" cy="1466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36</xdr:row>
      <xdr:rowOff>0</xdr:rowOff>
    </xdr:to>
    <xdr:cxnSp macro="">
      <xdr:nvCxnSpPr>
        <xdr:cNvPr id="4" name="Gerade Verbindung 3"/>
        <xdr:cNvCxnSpPr/>
      </xdr:nvCxnSpPr>
      <xdr:spPr>
        <a:xfrm>
          <a:off x="2857500" y="5829300"/>
          <a:ext cx="647700" cy="1457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638175</xdr:colOff>
      <xdr:row>53</xdr:row>
      <xdr:rowOff>0</xdr:rowOff>
    </xdr:to>
    <xdr:cxnSp macro="">
      <xdr:nvCxnSpPr>
        <xdr:cNvPr id="5" name="Gerade Verbindung 4"/>
        <xdr:cNvCxnSpPr/>
      </xdr:nvCxnSpPr>
      <xdr:spPr>
        <a:xfrm>
          <a:off x="1562100" y="8582025"/>
          <a:ext cx="638175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638175</xdr:colOff>
      <xdr:row>51</xdr:row>
      <xdr:rowOff>0</xdr:rowOff>
    </xdr:to>
    <xdr:cxnSp macro="">
      <xdr:nvCxnSpPr>
        <xdr:cNvPr id="6" name="Gerade Verbindung 5"/>
        <xdr:cNvCxnSpPr/>
      </xdr:nvCxnSpPr>
      <xdr:spPr>
        <a:xfrm>
          <a:off x="2857500" y="8258175"/>
          <a:ext cx="638175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638175</xdr:colOff>
      <xdr:row>51</xdr:row>
      <xdr:rowOff>0</xdr:rowOff>
    </xdr:to>
    <xdr:cxnSp macro="">
      <xdr:nvCxnSpPr>
        <xdr:cNvPr id="7" name="Gerade Verbindung 6"/>
        <xdr:cNvCxnSpPr/>
      </xdr:nvCxnSpPr>
      <xdr:spPr>
        <a:xfrm>
          <a:off x="4152900" y="8258175"/>
          <a:ext cx="638175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638175</xdr:colOff>
      <xdr:row>51</xdr:row>
      <xdr:rowOff>0</xdr:rowOff>
    </xdr:to>
    <xdr:cxnSp macro="">
      <xdr:nvCxnSpPr>
        <xdr:cNvPr id="8" name="Gerade Verbindung 7"/>
        <xdr:cNvCxnSpPr/>
      </xdr:nvCxnSpPr>
      <xdr:spPr>
        <a:xfrm>
          <a:off x="5448300" y="8258175"/>
          <a:ext cx="638175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638175</xdr:colOff>
      <xdr:row>53</xdr:row>
      <xdr:rowOff>0</xdr:rowOff>
    </xdr:to>
    <xdr:cxnSp macro="">
      <xdr:nvCxnSpPr>
        <xdr:cNvPr id="10" name="Gerade Verbindung 9"/>
        <xdr:cNvCxnSpPr/>
      </xdr:nvCxnSpPr>
      <xdr:spPr>
        <a:xfrm>
          <a:off x="3505200" y="8582025"/>
          <a:ext cx="638175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638175</xdr:colOff>
      <xdr:row>53</xdr:row>
      <xdr:rowOff>0</xdr:rowOff>
    </xdr:to>
    <xdr:cxnSp macro="">
      <xdr:nvCxnSpPr>
        <xdr:cNvPr id="11" name="Gerade Verbindung 10"/>
        <xdr:cNvCxnSpPr/>
      </xdr:nvCxnSpPr>
      <xdr:spPr>
        <a:xfrm>
          <a:off x="4800600" y="8582025"/>
          <a:ext cx="638175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638175</xdr:colOff>
      <xdr:row>53</xdr:row>
      <xdr:rowOff>0</xdr:rowOff>
    </xdr:to>
    <xdr:cxnSp macro="">
      <xdr:nvCxnSpPr>
        <xdr:cNvPr id="12" name="Gerade Verbindung 11"/>
        <xdr:cNvCxnSpPr/>
      </xdr:nvCxnSpPr>
      <xdr:spPr>
        <a:xfrm>
          <a:off x="6096000" y="8582025"/>
          <a:ext cx="638175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3"/>
  <sheetViews>
    <sheetView zoomScaleNormal="100" workbookViewId="0">
      <pane xSplit="2" ySplit="8" topLeftCell="C9" activePane="bottomRight" state="frozen"/>
      <selection pane="topRight" activeCell="D1" sqref="D1"/>
      <selection pane="bottomLeft" activeCell="A12" sqref="A12"/>
      <selection pane="bottomRight" activeCell="I19" sqref="I19"/>
    </sheetView>
  </sheetViews>
  <sheetFormatPr baseColWidth="10" defaultRowHeight="12.75" x14ac:dyDescent="0.2"/>
  <cols>
    <col min="1" max="1" width="19.28515625" style="1" customWidth="1"/>
    <col min="2" max="2" width="4.140625" style="1" customWidth="1"/>
    <col min="3" max="4" width="9.7109375" style="1" customWidth="1"/>
    <col min="5" max="9" width="9.7109375" style="2" customWidth="1"/>
    <col min="10" max="10" width="9.7109375" style="13" customWidth="1"/>
    <col min="11" max="15" width="9.7109375" style="130" customWidth="1"/>
    <col min="16" max="35" width="11.42578125" style="130"/>
    <col min="36" max="16384" width="11.42578125" style="1"/>
  </cols>
  <sheetData>
    <row r="1" spans="1:64" s="109" customFormat="1" ht="25.5" customHeight="1" x14ac:dyDescent="0.35">
      <c r="A1" s="110" t="s">
        <v>229</v>
      </c>
      <c r="E1" s="48"/>
      <c r="F1" s="48"/>
      <c r="G1" s="48"/>
      <c r="H1" s="48"/>
      <c r="I1" s="48"/>
      <c r="J1" s="111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</row>
    <row r="2" spans="1:64" ht="25.5" customHeight="1" x14ac:dyDescent="0.35">
      <c r="A2" s="48" t="s">
        <v>256</v>
      </c>
    </row>
    <row r="3" spans="1:64" x14ac:dyDescent="0.2">
      <c r="A3" s="1" t="s">
        <v>227</v>
      </c>
      <c r="H3" s="23"/>
      <c r="I3" s="23"/>
      <c r="J3" s="129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</row>
    <row r="4" spans="1:64" x14ac:dyDescent="0.2">
      <c r="H4" s="23"/>
      <c r="I4" s="23"/>
      <c r="J4" s="129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</row>
    <row r="5" spans="1:64" s="2" customFormat="1" x14ac:dyDescent="0.2">
      <c r="A5" s="50" t="s">
        <v>242</v>
      </c>
      <c r="B5" s="51"/>
      <c r="C5" s="103" t="s">
        <v>211</v>
      </c>
      <c r="D5" s="103" t="s">
        <v>211</v>
      </c>
      <c r="E5" s="52" t="s">
        <v>36</v>
      </c>
      <c r="F5" s="103" t="s">
        <v>211</v>
      </c>
      <c r="G5" s="52" t="s">
        <v>36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</row>
    <row r="6" spans="1:64" s="2" customFormat="1" x14ac:dyDescent="0.2">
      <c r="A6" s="53" t="s">
        <v>179</v>
      </c>
      <c r="B6" s="54"/>
      <c r="C6" s="72">
        <v>57420</v>
      </c>
      <c r="D6" s="72">
        <v>57916</v>
      </c>
      <c r="E6" s="71">
        <v>57916</v>
      </c>
      <c r="F6" s="72">
        <v>57422</v>
      </c>
      <c r="G6" s="71">
        <v>57538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</row>
    <row r="7" spans="1:64" s="2" customFormat="1" ht="12.75" customHeight="1" x14ac:dyDescent="0.2">
      <c r="A7" s="118" t="s">
        <v>0</v>
      </c>
      <c r="B7" s="119"/>
      <c r="C7" s="120" t="s">
        <v>212</v>
      </c>
      <c r="D7" s="120" t="s">
        <v>212</v>
      </c>
      <c r="E7" s="120" t="s">
        <v>212</v>
      </c>
      <c r="F7" s="120" t="s">
        <v>212</v>
      </c>
      <c r="G7" s="120" t="s">
        <v>213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</row>
    <row r="8" spans="1:64" s="44" customFormat="1" x14ac:dyDescent="0.2">
      <c r="A8" s="58"/>
      <c r="B8" s="45" t="s">
        <v>26</v>
      </c>
      <c r="C8" s="72"/>
      <c r="D8" s="72"/>
      <c r="E8" s="72"/>
      <c r="F8" s="72"/>
      <c r="G8" s="72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</row>
    <row r="9" spans="1:64" s="2" customFormat="1" x14ac:dyDescent="0.2">
      <c r="A9" s="50" t="s">
        <v>27</v>
      </c>
      <c r="B9" s="28"/>
      <c r="C9" s="89" t="s">
        <v>222</v>
      </c>
      <c r="D9" s="180" t="s">
        <v>218</v>
      </c>
      <c r="E9" s="76" t="s">
        <v>11</v>
      </c>
      <c r="F9" s="89" t="s">
        <v>214</v>
      </c>
      <c r="G9" s="114">
        <v>1.0416666666666666E-2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</row>
    <row r="10" spans="1:64" s="2" customFormat="1" x14ac:dyDescent="0.2">
      <c r="A10" s="53" t="s">
        <v>28</v>
      </c>
      <c r="B10" s="26"/>
      <c r="C10" s="93" t="s">
        <v>223</v>
      </c>
      <c r="D10" s="179" t="s">
        <v>195</v>
      </c>
      <c r="E10" s="87" t="s">
        <v>3</v>
      </c>
      <c r="F10" s="93" t="s">
        <v>215</v>
      </c>
      <c r="G10" s="78">
        <f>TIME(0,12,0)+G9</f>
        <v>1.8749999999999999E-2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s="2" customFormat="1" x14ac:dyDescent="0.2">
      <c r="A11" s="50" t="s">
        <v>28</v>
      </c>
      <c r="B11" s="28"/>
      <c r="C11" s="89" t="s">
        <v>224</v>
      </c>
      <c r="D11" s="180" t="s">
        <v>219</v>
      </c>
      <c r="E11" s="76" t="s">
        <v>3</v>
      </c>
      <c r="F11" s="89" t="s">
        <v>216</v>
      </c>
      <c r="G11" s="79">
        <f>TIME(0,0,0)+G10</f>
        <v>1.8749999999999999E-2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s="2" customFormat="1" x14ac:dyDescent="0.2">
      <c r="A12" s="57" t="s">
        <v>29</v>
      </c>
      <c r="B12" s="24"/>
      <c r="C12" s="90" t="s">
        <v>225</v>
      </c>
      <c r="D12" s="178" t="s">
        <v>220</v>
      </c>
      <c r="E12" s="84" t="s">
        <v>18</v>
      </c>
      <c r="F12" s="90" t="s">
        <v>4</v>
      </c>
      <c r="G12" s="77">
        <f>TIME(0,7,0)+G11</f>
        <v>2.361111111111111E-2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s="2" customFormat="1" x14ac:dyDescent="0.2">
      <c r="A13" s="53" t="s">
        <v>30</v>
      </c>
      <c r="B13" s="26"/>
      <c r="C13" s="93" t="s">
        <v>226</v>
      </c>
      <c r="D13" s="179" t="s">
        <v>221</v>
      </c>
      <c r="E13" s="87" t="s">
        <v>5</v>
      </c>
      <c r="F13" s="93" t="s">
        <v>217</v>
      </c>
      <c r="G13" s="78">
        <f>TIME(0,10,0)+G12</f>
        <v>3.0555555555555555E-2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</row>
    <row r="14" spans="1:64" s="2" customFormat="1" x14ac:dyDescent="0.2">
      <c r="A14" s="57" t="s">
        <v>30</v>
      </c>
      <c r="B14" s="24"/>
      <c r="C14" s="102">
        <v>0.89722222222222225</v>
      </c>
      <c r="D14" s="181">
        <v>0.9375</v>
      </c>
      <c r="E14" s="77">
        <f t="shared" ref="E14" si="0">TIME(0,0,0)+E13</f>
        <v>0.9506944444444444</v>
      </c>
      <c r="F14" s="102">
        <v>0.97916666666666663</v>
      </c>
      <c r="G14" s="77">
        <f>TIME(0,0,0)+G13</f>
        <v>3.0555555555555555E-2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</row>
    <row r="15" spans="1:64" s="2" customFormat="1" x14ac:dyDescent="0.2">
      <c r="A15" s="57" t="s">
        <v>31</v>
      </c>
      <c r="B15" s="24"/>
      <c r="C15" s="102">
        <v>0.90069444444444446</v>
      </c>
      <c r="D15" s="181">
        <v>0.94166666666666676</v>
      </c>
      <c r="E15" s="77">
        <f>TIME(0,10,0)+E14</f>
        <v>0.95763888888888882</v>
      </c>
      <c r="F15" s="102">
        <v>0.98333333333333339</v>
      </c>
      <c r="G15" s="77">
        <f>TIME(0,10,0)+G14</f>
        <v>3.7499999999999999E-2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</row>
    <row r="16" spans="1:64" s="2" customFormat="1" x14ac:dyDescent="0.2">
      <c r="A16" s="57" t="s">
        <v>32</v>
      </c>
      <c r="B16" s="24"/>
      <c r="C16" s="102">
        <v>0.90486111111111101</v>
      </c>
      <c r="D16" s="181">
        <v>0.9458333333333333</v>
      </c>
      <c r="E16" s="77">
        <f>TIME(0,10,0)+E15</f>
        <v>0.96458333333333324</v>
      </c>
      <c r="F16" s="102">
        <v>0.98749999999999993</v>
      </c>
      <c r="G16" s="77">
        <f>TIME(0,10,0)+G15</f>
        <v>4.4444444444444439E-2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79" s="2" customFormat="1" x14ac:dyDescent="0.2">
      <c r="A17" s="53" t="s">
        <v>33</v>
      </c>
      <c r="B17" s="26"/>
      <c r="C17" s="91">
        <v>0.91041666666666676</v>
      </c>
      <c r="D17" s="182">
        <v>0.95208333333333339</v>
      </c>
      <c r="E17" s="78">
        <f>TIME(0,18,0)+E16</f>
        <v>0.97708333333333319</v>
      </c>
      <c r="F17" s="91">
        <v>0.99305555555555547</v>
      </c>
      <c r="G17" s="78">
        <f>TIME(0,18,0)+G16</f>
        <v>5.6944444444444436E-2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</row>
    <row r="18" spans="1:79" x14ac:dyDescent="0.2">
      <c r="H18" s="23"/>
      <c r="I18" s="23"/>
      <c r="J18" s="129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</row>
    <row r="19" spans="1:79" x14ac:dyDescent="0.2">
      <c r="H19" s="23"/>
      <c r="I19" s="23"/>
      <c r="J19" s="129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</row>
    <row r="20" spans="1:79" ht="25.5" x14ac:dyDescent="0.35">
      <c r="A20" s="110" t="s">
        <v>228</v>
      </c>
      <c r="B20" s="109"/>
      <c r="C20" s="109"/>
      <c r="D20" s="109"/>
      <c r="E20" s="48"/>
      <c r="F20" s="48"/>
      <c r="G20" s="48"/>
      <c r="H20" s="133"/>
      <c r="I20" s="133"/>
      <c r="J20" s="128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</row>
    <row r="21" spans="1:79" s="129" customFormat="1" ht="25.5" x14ac:dyDescent="0.35">
      <c r="A21" s="48" t="s">
        <v>256</v>
      </c>
      <c r="B21" s="1"/>
      <c r="C21" s="1"/>
      <c r="D21" s="1"/>
      <c r="E21" s="2"/>
      <c r="F21" s="2"/>
      <c r="G21" s="2"/>
      <c r="H21" s="23"/>
      <c r="I21" s="23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s="129" customFormat="1" x14ac:dyDescent="0.2">
      <c r="A22" s="13"/>
      <c r="B22" s="13"/>
      <c r="C22" s="13"/>
      <c r="D22" s="1"/>
      <c r="E22" s="13"/>
      <c r="F22" s="13"/>
      <c r="G22" s="13"/>
      <c r="H22" s="1"/>
      <c r="I22" s="13"/>
      <c r="J22" s="1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s="129" customFormat="1" x14ac:dyDescent="0.2">
      <c r="A23" s="13"/>
      <c r="B23" s="13"/>
      <c r="C23" s="13"/>
      <c r="D23" s="1"/>
      <c r="E23" s="13"/>
      <c r="F23" s="140"/>
      <c r="G23" s="140"/>
      <c r="H23" s="184"/>
      <c r="I23" s="140"/>
      <c r="J23" s="184"/>
      <c r="K23" s="184"/>
      <c r="L23" s="184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s="129" customFormat="1" x14ac:dyDescent="0.2">
      <c r="A24" s="50" t="s">
        <v>242</v>
      </c>
      <c r="B24" s="51"/>
      <c r="C24" s="103" t="s">
        <v>211</v>
      </c>
      <c r="D24" s="52" t="s">
        <v>36</v>
      </c>
      <c r="E24" s="103" t="s">
        <v>230</v>
      </c>
      <c r="F24" s="139"/>
      <c r="G24" s="139"/>
      <c r="H24" s="139"/>
      <c r="I24" s="139"/>
      <c r="J24" s="139"/>
      <c r="K24" s="184"/>
      <c r="L24" s="184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s="129" customFormat="1" x14ac:dyDescent="0.2">
      <c r="A25" s="53" t="s">
        <v>179</v>
      </c>
      <c r="B25" s="54"/>
      <c r="C25" s="72">
        <v>57421</v>
      </c>
      <c r="D25" s="71">
        <v>57537</v>
      </c>
      <c r="E25" s="72">
        <v>57537</v>
      </c>
      <c r="F25" s="40"/>
      <c r="G25" s="40"/>
      <c r="H25" s="40"/>
      <c r="I25" s="40"/>
      <c r="J25" s="40"/>
      <c r="K25" s="184"/>
      <c r="L25" s="184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s="129" customFormat="1" x14ac:dyDescent="0.2">
      <c r="A26" s="118" t="s">
        <v>0</v>
      </c>
      <c r="B26" s="119"/>
      <c r="C26" s="120" t="s">
        <v>212</v>
      </c>
      <c r="D26" s="120" t="s">
        <v>212</v>
      </c>
      <c r="E26" s="155" t="s">
        <v>212</v>
      </c>
      <c r="F26" s="40"/>
      <c r="G26" s="40"/>
      <c r="H26" s="40"/>
      <c r="I26" s="40"/>
      <c r="J26" s="40"/>
      <c r="K26" s="184"/>
      <c r="L26" s="184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s="129" customFormat="1" x14ac:dyDescent="0.2">
      <c r="A27" s="58"/>
      <c r="B27" s="45"/>
      <c r="C27" s="46"/>
      <c r="D27" s="72"/>
      <c r="E27" s="72"/>
      <c r="F27" s="40"/>
      <c r="G27" s="40"/>
      <c r="H27" s="40"/>
      <c r="I27" s="40"/>
      <c r="J27" s="40"/>
      <c r="K27" s="184"/>
      <c r="L27" s="184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s="129" customFormat="1" x14ac:dyDescent="0.2">
      <c r="A28" s="50" t="s">
        <v>33</v>
      </c>
      <c r="B28" s="28"/>
      <c r="C28" s="89" t="s">
        <v>237</v>
      </c>
      <c r="D28" s="76" t="s">
        <v>50</v>
      </c>
      <c r="E28" s="180" t="s">
        <v>231</v>
      </c>
      <c r="F28" s="12"/>
      <c r="G28" s="12"/>
      <c r="H28" s="38"/>
      <c r="I28" s="12"/>
      <c r="J28" s="12"/>
      <c r="K28" s="184"/>
      <c r="L28" s="184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s="129" customFormat="1" x14ac:dyDescent="0.2">
      <c r="A29" s="57" t="s">
        <v>32</v>
      </c>
      <c r="B29" s="24"/>
      <c r="C29" s="102">
        <v>0.92847222222222225</v>
      </c>
      <c r="D29" s="77">
        <f>TIME(0,16,0)+D28</f>
        <v>0.96249999999999991</v>
      </c>
      <c r="E29" s="181">
        <v>0.96944444444444444</v>
      </c>
      <c r="F29" s="12"/>
      <c r="G29" s="12"/>
      <c r="H29" s="12"/>
      <c r="I29" s="12"/>
      <c r="J29" s="12"/>
      <c r="K29" s="184"/>
      <c r="L29" s="184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s="129" customFormat="1" x14ac:dyDescent="0.2">
      <c r="A30" s="57" t="s">
        <v>31</v>
      </c>
      <c r="B30" s="24"/>
      <c r="C30" s="102">
        <v>0.93263888888888891</v>
      </c>
      <c r="D30" s="77">
        <f>TIME(0,14,0)+D29</f>
        <v>0.9722222222222221</v>
      </c>
      <c r="E30" s="181">
        <v>0.97361111111111109</v>
      </c>
      <c r="F30" s="12"/>
      <c r="G30" s="12"/>
      <c r="H30" s="185"/>
      <c r="I30" s="38"/>
      <c r="J30" s="185"/>
      <c r="K30" s="184"/>
      <c r="L30" s="184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s="129" customFormat="1" x14ac:dyDescent="0.2">
      <c r="A31" s="53" t="s">
        <v>30</v>
      </c>
      <c r="B31" s="26"/>
      <c r="C31" s="91">
        <v>0.93680555555555556</v>
      </c>
      <c r="D31" s="78">
        <f>TIME(0,12,0)+D30</f>
        <v>0.9805555555555554</v>
      </c>
      <c r="E31" s="182">
        <v>0.9770833333333333</v>
      </c>
      <c r="F31" s="12"/>
      <c r="G31" s="12"/>
      <c r="H31" s="185"/>
      <c r="I31" s="38"/>
      <c r="J31" s="185"/>
      <c r="K31" s="184"/>
      <c r="L31" s="184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s="129" customFormat="1" x14ac:dyDescent="0.2">
      <c r="A32" s="50" t="s">
        <v>30</v>
      </c>
      <c r="B32" s="28"/>
      <c r="C32" s="89" t="s">
        <v>238</v>
      </c>
      <c r="D32" s="86">
        <f>TIME(0,0,0)+D31</f>
        <v>0.9805555555555554</v>
      </c>
      <c r="E32" s="180" t="s">
        <v>232</v>
      </c>
      <c r="F32" s="12"/>
      <c r="G32" s="12"/>
      <c r="H32" s="185"/>
      <c r="I32" s="38"/>
      <c r="J32" s="185"/>
      <c r="K32" s="184"/>
      <c r="L32" s="184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s="129" customFormat="1" x14ac:dyDescent="0.2">
      <c r="A33" s="57" t="s">
        <v>29</v>
      </c>
      <c r="B33" s="24"/>
      <c r="C33" s="90" t="s">
        <v>4</v>
      </c>
      <c r="D33" s="77">
        <f>TIME(0,10,0)+D32</f>
        <v>0.98749999999999982</v>
      </c>
      <c r="E33" s="178" t="s">
        <v>233</v>
      </c>
      <c r="F33" s="12"/>
      <c r="G33" s="12"/>
      <c r="H33" s="185"/>
      <c r="I33" s="38"/>
      <c r="J33" s="185"/>
      <c r="K33" s="184"/>
      <c r="L33" s="184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s="129" customFormat="1" x14ac:dyDescent="0.2">
      <c r="A34" s="53" t="s">
        <v>28</v>
      </c>
      <c r="B34" s="26"/>
      <c r="C34" s="93" t="s">
        <v>239</v>
      </c>
      <c r="D34" s="78">
        <f>TIME(0,7,0)+D33</f>
        <v>0.99236111111111092</v>
      </c>
      <c r="E34" s="179" t="s">
        <v>234</v>
      </c>
      <c r="F34" s="12"/>
      <c r="G34" s="12"/>
      <c r="H34" s="185"/>
      <c r="I34" s="38"/>
      <c r="J34" s="185"/>
      <c r="K34" s="184"/>
      <c r="L34" s="184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s="129" customFormat="1" x14ac:dyDescent="0.2">
      <c r="A35" s="57" t="s">
        <v>28</v>
      </c>
      <c r="B35" s="24"/>
      <c r="C35" s="90" t="s">
        <v>239</v>
      </c>
      <c r="D35" s="77">
        <f>TIME(0,0,0)+D34</f>
        <v>0.99236111111111092</v>
      </c>
      <c r="E35" s="178" t="s">
        <v>235</v>
      </c>
      <c r="F35" s="12"/>
      <c r="G35" s="12"/>
      <c r="H35" s="185"/>
      <c r="I35" s="38"/>
      <c r="J35" s="185"/>
      <c r="K35" s="184"/>
      <c r="L35" s="184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s="129" customFormat="1" x14ac:dyDescent="0.2">
      <c r="A36" s="53" t="s">
        <v>27</v>
      </c>
      <c r="B36" s="26"/>
      <c r="C36" s="93" t="s">
        <v>240</v>
      </c>
      <c r="D36" s="78">
        <f>TIME(0,12,0)+D35</f>
        <v>1.0006944444444443</v>
      </c>
      <c r="E36" s="179" t="s">
        <v>236</v>
      </c>
      <c r="F36" s="12"/>
      <c r="G36" s="12"/>
      <c r="H36" s="185"/>
      <c r="I36" s="38"/>
      <c r="J36" s="185"/>
      <c r="K36" s="184"/>
      <c r="L36" s="184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129" customFormat="1" x14ac:dyDescent="0.2">
      <c r="A37" s="13"/>
      <c r="B37" s="13"/>
      <c r="C37" s="13"/>
      <c r="D37" s="1"/>
      <c r="E37" s="183"/>
      <c r="F37" s="140"/>
      <c r="G37" s="140"/>
      <c r="H37" s="184"/>
      <c r="I37" s="140"/>
      <c r="J37" s="184"/>
      <c r="K37" s="184"/>
      <c r="L37" s="184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s="129" customFormat="1" x14ac:dyDescent="0.2">
      <c r="A38" s="13"/>
      <c r="B38" s="13"/>
      <c r="C38" s="13"/>
      <c r="D38" s="1"/>
      <c r="E38" s="183"/>
      <c r="F38" s="140"/>
      <c r="G38" s="140"/>
      <c r="H38" s="184"/>
      <c r="I38" s="140"/>
      <c r="J38" s="184"/>
      <c r="K38" s="184"/>
      <c r="L38" s="184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129" customFormat="1" x14ac:dyDescent="0.2">
      <c r="A39" s="13"/>
      <c r="B39" s="13"/>
      <c r="C39" s="13"/>
      <c r="D39" s="1"/>
      <c r="E39" s="183"/>
      <c r="F39" s="140"/>
      <c r="G39" s="140"/>
      <c r="H39" s="184"/>
      <c r="I39" s="140"/>
      <c r="J39" s="184"/>
      <c r="K39" s="184"/>
      <c r="L39" s="184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s="129" customFormat="1" x14ac:dyDescent="0.2">
      <c r="A40" s="13"/>
      <c r="B40" s="13"/>
      <c r="C40" s="13"/>
      <c r="D40" s="1"/>
      <c r="E40" s="183"/>
      <c r="F40" s="140"/>
      <c r="G40" s="140"/>
      <c r="H40" s="184"/>
      <c r="I40" s="140"/>
      <c r="J40" s="184"/>
      <c r="K40" s="184"/>
      <c r="L40" s="184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129" customFormat="1" x14ac:dyDescent="0.2">
      <c r="A41" s="13"/>
      <c r="B41" s="13"/>
      <c r="C41" s="13"/>
      <c r="D41" s="1"/>
      <c r="E41" s="183"/>
      <c r="F41" s="140"/>
      <c r="G41" s="140"/>
      <c r="H41" s="184"/>
      <c r="I41" s="140"/>
      <c r="J41" s="184"/>
      <c r="K41" s="184"/>
      <c r="L41" s="184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129" customFormat="1" x14ac:dyDescent="0.2">
      <c r="A42" s="13"/>
      <c r="B42" s="13"/>
      <c r="C42" s="13"/>
      <c r="D42" s="1"/>
      <c r="E42" s="13"/>
      <c r="F42" s="140"/>
      <c r="G42" s="140"/>
      <c r="H42" s="184"/>
      <c r="I42" s="140"/>
      <c r="J42" s="184"/>
      <c r="K42" s="184"/>
      <c r="L42" s="184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s="129" customFormat="1" ht="25.5" x14ac:dyDescent="0.35">
      <c r="A43" s="230" t="s">
        <v>241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184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s="129" customFormat="1" ht="25.5" x14ac:dyDescent="0.35">
      <c r="A44" s="48" t="s">
        <v>256</v>
      </c>
      <c r="B44" s="48"/>
      <c r="C44" s="49"/>
      <c r="D44" s="49"/>
      <c r="E44" s="49"/>
      <c r="F44" s="49"/>
      <c r="G44" s="49"/>
      <c r="H44" s="49"/>
      <c r="I44" s="49"/>
      <c r="J44" s="184"/>
      <c r="K44" s="184"/>
      <c r="L44" s="184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s="129" customForma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184"/>
      <c r="K45" s="184"/>
      <c r="L45" s="184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s="129" customFormat="1" x14ac:dyDescent="0.2">
      <c r="A46" s="21"/>
      <c r="B46" s="21"/>
      <c r="C46" s="21"/>
      <c r="D46" s="21"/>
      <c r="E46" s="21"/>
      <c r="F46" s="21"/>
      <c r="G46" s="21"/>
      <c r="H46" s="21"/>
      <c r="I46" s="21"/>
      <c r="J46" s="184"/>
      <c r="K46" s="184"/>
      <c r="L46" s="184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s="129" customFormat="1" x14ac:dyDescent="0.2">
      <c r="A47" s="118" t="s">
        <v>242</v>
      </c>
      <c r="B47" s="119"/>
      <c r="C47" s="94" t="s">
        <v>211</v>
      </c>
      <c r="D47" s="52" t="s">
        <v>36</v>
      </c>
      <c r="E47" s="174" t="s">
        <v>211</v>
      </c>
      <c r="F47" s="94" t="s">
        <v>244</v>
      </c>
      <c r="G47" s="52" t="s">
        <v>36</v>
      </c>
      <c r="H47" s="52" t="s">
        <v>36</v>
      </c>
      <c r="I47" s="174" t="s">
        <v>211</v>
      </c>
      <c r="J47" s="94" t="s">
        <v>244</v>
      </c>
      <c r="K47" s="52" t="s">
        <v>36</v>
      </c>
      <c r="L47" s="52" t="s">
        <v>36</v>
      </c>
      <c r="M47" s="174" t="s">
        <v>211</v>
      </c>
      <c r="N47" s="94" t="s">
        <v>211</v>
      </c>
      <c r="O47" s="52" t="s">
        <v>36</v>
      </c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x14ac:dyDescent="0.2">
      <c r="B48" s="45"/>
      <c r="C48" s="72">
        <v>57919</v>
      </c>
      <c r="D48" s="94"/>
      <c r="E48" s="193">
        <v>57959</v>
      </c>
      <c r="F48" s="72">
        <v>57956</v>
      </c>
      <c r="G48" s="94"/>
      <c r="H48" s="94"/>
      <c r="I48" s="193">
        <v>57899</v>
      </c>
      <c r="J48" s="72">
        <v>57958</v>
      </c>
      <c r="K48" s="94"/>
      <c r="L48" s="94"/>
      <c r="M48" s="193">
        <v>57919</v>
      </c>
      <c r="N48" s="94">
        <v>57918</v>
      </c>
      <c r="O48" s="198"/>
    </row>
    <row r="49" spans="1:15" x14ac:dyDescent="0.2">
      <c r="A49" s="63" t="s">
        <v>0</v>
      </c>
      <c r="B49" s="135"/>
      <c r="C49" s="189" t="s">
        <v>212</v>
      </c>
      <c r="D49" s="189" t="s">
        <v>212</v>
      </c>
      <c r="E49" s="194" t="s">
        <v>212</v>
      </c>
      <c r="F49" s="190" t="s">
        <v>212</v>
      </c>
      <c r="G49" s="189" t="s">
        <v>212</v>
      </c>
      <c r="H49" s="189" t="s">
        <v>212</v>
      </c>
      <c r="I49" s="194" t="s">
        <v>212</v>
      </c>
      <c r="J49" s="190" t="s">
        <v>212</v>
      </c>
      <c r="K49" s="189" t="s">
        <v>212</v>
      </c>
      <c r="L49" s="189" t="s">
        <v>212</v>
      </c>
      <c r="M49" s="194" t="s">
        <v>212</v>
      </c>
      <c r="N49" s="189" t="s">
        <v>213</v>
      </c>
      <c r="O49" s="189" t="s">
        <v>213</v>
      </c>
    </row>
    <row r="50" spans="1:15" x14ac:dyDescent="0.2">
      <c r="A50" s="50" t="s">
        <v>25</v>
      </c>
      <c r="B50" s="171"/>
      <c r="C50" s="92"/>
      <c r="D50" s="76" t="s">
        <v>246</v>
      </c>
      <c r="E50" s="186">
        <v>0.93819444444444444</v>
      </c>
      <c r="F50" s="92"/>
      <c r="G50" s="191"/>
      <c r="H50" s="76" t="s">
        <v>189</v>
      </c>
      <c r="I50" s="195">
        <v>0.96388888888888891</v>
      </c>
      <c r="J50" s="92"/>
      <c r="K50" s="191"/>
      <c r="L50" s="76" t="s">
        <v>253</v>
      </c>
      <c r="M50" s="186">
        <v>0.98819444444444438</v>
      </c>
      <c r="N50" s="92"/>
      <c r="O50" s="199"/>
    </row>
    <row r="51" spans="1:15" x14ac:dyDescent="0.2">
      <c r="A51" s="53" t="s">
        <v>54</v>
      </c>
      <c r="B51" s="54"/>
      <c r="C51" s="91"/>
      <c r="D51" s="87" t="s">
        <v>247</v>
      </c>
      <c r="E51" s="187">
        <v>0.94305555555555554</v>
      </c>
      <c r="F51" s="91"/>
      <c r="G51" s="192"/>
      <c r="H51" s="87" t="s">
        <v>250</v>
      </c>
      <c r="I51" s="196">
        <v>0.96875</v>
      </c>
      <c r="J51" s="91"/>
      <c r="K51" s="192"/>
      <c r="L51" s="87" t="s">
        <v>254</v>
      </c>
      <c r="M51" s="187">
        <v>0.99236111111111114</v>
      </c>
      <c r="N51" s="91"/>
      <c r="O51" s="200"/>
    </row>
    <row r="52" spans="1:15" x14ac:dyDescent="0.2">
      <c r="A52" s="50" t="s">
        <v>54</v>
      </c>
      <c r="B52" s="51"/>
      <c r="C52" s="180" t="s">
        <v>243</v>
      </c>
      <c r="D52" s="89"/>
      <c r="E52" s="37"/>
      <c r="F52" s="188">
        <v>0.94930555555555562</v>
      </c>
      <c r="G52" s="76" t="s">
        <v>248</v>
      </c>
      <c r="H52" s="89"/>
      <c r="I52" s="197"/>
      <c r="J52" s="188">
        <v>0.97291666666666676</v>
      </c>
      <c r="K52" s="76" t="s">
        <v>251</v>
      </c>
      <c r="L52" s="89"/>
      <c r="M52" s="37"/>
      <c r="N52" s="180" t="s">
        <v>245</v>
      </c>
      <c r="O52" s="79">
        <v>2.0833333333333332E-2</v>
      </c>
    </row>
    <row r="53" spans="1:15" x14ac:dyDescent="0.2">
      <c r="A53" s="53" t="s">
        <v>25</v>
      </c>
      <c r="B53" s="54"/>
      <c r="C53" s="182">
        <v>0.93472222222222223</v>
      </c>
      <c r="D53" s="93"/>
      <c r="E53" s="148"/>
      <c r="F53" s="182">
        <v>0.95347222222222217</v>
      </c>
      <c r="G53" s="87" t="s">
        <v>249</v>
      </c>
      <c r="H53" s="93"/>
      <c r="I53" s="148"/>
      <c r="J53" s="182">
        <v>0.97777777777777775</v>
      </c>
      <c r="K53" s="87" t="s">
        <v>252</v>
      </c>
      <c r="L53" s="93"/>
      <c r="M53" s="32"/>
      <c r="N53" s="182">
        <v>1.8055555555555557E-2</v>
      </c>
      <c r="O53" s="78">
        <f t="shared" ref="O53" si="1">TIME(0,10,0)+O52</f>
        <v>2.7777777777777776E-2</v>
      </c>
    </row>
  </sheetData>
  <mergeCells count="1">
    <mergeCell ref="A43:K43"/>
  </mergeCells>
  <pageMargins left="0.7" right="0.7" top="0.78740157499999996" bottom="0.78740157499999996" header="0.3" footer="0.3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2"/>
  <sheetViews>
    <sheetView zoomScaleNormal="100" workbookViewId="0">
      <pane xSplit="2" ySplit="8" topLeftCell="AD9" activePane="bottomRight" state="frozen"/>
      <selection pane="topRight" activeCell="D1" sqref="D1"/>
      <selection pane="bottomLeft" activeCell="A12" sqref="A12"/>
      <selection pane="bottomRight" activeCell="AL8" sqref="AL8"/>
    </sheetView>
  </sheetViews>
  <sheetFormatPr baseColWidth="10" defaultRowHeight="12.75" x14ac:dyDescent="0.2"/>
  <cols>
    <col min="1" max="1" width="19.28515625" style="1" customWidth="1"/>
    <col min="2" max="2" width="4.140625" style="1" customWidth="1"/>
    <col min="3" max="4" width="9.7109375" style="1" customWidth="1"/>
    <col min="5" max="8" width="9.7109375" style="2" customWidth="1"/>
    <col min="9" max="9" width="9.7109375" style="13" customWidth="1"/>
    <col min="10" max="11" width="9.7109375" style="1" customWidth="1"/>
    <col min="12" max="19" width="9.7109375" style="13" customWidth="1"/>
    <col min="20" max="20" width="19.28515625" style="13" customWidth="1"/>
    <col min="21" max="21" width="4.140625" style="13" customWidth="1"/>
    <col min="22" max="24" width="9.7109375" style="1" customWidth="1"/>
    <col min="25" max="25" width="9.7109375" style="13" customWidth="1"/>
    <col min="26" max="28" width="9.7109375" style="1" customWidth="1"/>
    <col min="29" max="34" width="9.7109375" style="13" customWidth="1"/>
    <col min="35" max="37" width="9.7109375" style="1" customWidth="1"/>
    <col min="38" max="38" width="9.7109375" style="13" customWidth="1"/>
    <col min="39" max="40" width="9.7109375" style="1" customWidth="1"/>
    <col min="41" max="42" width="9.7109375" style="13" customWidth="1"/>
    <col min="43" max="43" width="4.140625" style="129" customWidth="1"/>
    <col min="44" max="47" width="9.7109375" style="130" customWidth="1"/>
    <col min="48" max="48" width="9.7109375" style="129" customWidth="1"/>
    <col min="49" max="61" width="9.7109375" style="130" customWidth="1"/>
    <col min="62" max="81" width="11.42578125" style="130"/>
    <col min="82" max="16384" width="11.42578125" style="1"/>
  </cols>
  <sheetData>
    <row r="1" spans="1:81" s="109" customFormat="1" ht="25.5" customHeight="1" x14ac:dyDescent="0.35">
      <c r="A1" s="110" t="s">
        <v>191</v>
      </c>
      <c r="E1" s="48"/>
      <c r="F1" s="48"/>
      <c r="G1" s="48"/>
      <c r="H1" s="48"/>
      <c r="I1" s="111"/>
      <c r="L1" s="111"/>
      <c r="M1" s="111"/>
      <c r="N1" s="111"/>
      <c r="O1" s="111"/>
      <c r="P1" s="111"/>
      <c r="Q1" s="111"/>
      <c r="R1" s="111"/>
      <c r="S1" s="111"/>
      <c r="T1" s="110" t="s">
        <v>191</v>
      </c>
      <c r="Y1" s="48"/>
      <c r="Z1" s="48"/>
      <c r="AA1" s="48"/>
      <c r="AB1" s="48"/>
      <c r="AC1" s="48"/>
      <c r="AD1" s="111"/>
      <c r="AE1" s="111"/>
      <c r="AF1" s="111"/>
      <c r="AG1" s="111"/>
      <c r="AH1" s="111"/>
      <c r="AL1" s="111"/>
      <c r="AO1" s="111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</row>
    <row r="2" spans="1:81" ht="25.5" customHeight="1" x14ac:dyDescent="0.35">
      <c r="A2" s="48" t="s">
        <v>257</v>
      </c>
      <c r="T2" s="48" t="s">
        <v>257</v>
      </c>
      <c r="U2" s="1"/>
      <c r="Y2" s="2"/>
      <c r="Z2" s="2"/>
      <c r="AA2" s="2"/>
      <c r="AB2" s="2"/>
      <c r="AC2" s="2"/>
    </row>
    <row r="3" spans="1:81" x14ac:dyDescent="0.2">
      <c r="A3" s="1" t="s">
        <v>267</v>
      </c>
    </row>
    <row r="4" spans="1:81" x14ac:dyDescent="0.2">
      <c r="I4" s="183"/>
      <c r="O4" s="183"/>
    </row>
    <row r="5" spans="1:81" s="2" customFormat="1" x14ac:dyDescent="0.2">
      <c r="A5" s="50" t="s">
        <v>178</v>
      </c>
      <c r="B5" s="51"/>
      <c r="C5" s="52" t="s">
        <v>36</v>
      </c>
      <c r="D5" s="70" t="s">
        <v>36</v>
      </c>
      <c r="E5" s="52" t="s">
        <v>36</v>
      </c>
      <c r="F5" s="70" t="s">
        <v>36</v>
      </c>
      <c r="G5" s="52" t="s">
        <v>36</v>
      </c>
      <c r="H5" s="70" t="s">
        <v>36</v>
      </c>
      <c r="I5" s="52" t="s">
        <v>36</v>
      </c>
      <c r="J5" s="70" t="s">
        <v>36</v>
      </c>
      <c r="K5" s="52" t="s">
        <v>36</v>
      </c>
      <c r="L5" s="70" t="s">
        <v>36</v>
      </c>
      <c r="M5" s="52" t="s">
        <v>36</v>
      </c>
      <c r="N5" s="70" t="s">
        <v>36</v>
      </c>
      <c r="O5" s="52" t="s">
        <v>36</v>
      </c>
      <c r="P5" s="70" t="s">
        <v>36</v>
      </c>
      <c r="Q5" s="52" t="s">
        <v>36</v>
      </c>
      <c r="R5" s="70" t="s">
        <v>36</v>
      </c>
      <c r="S5" s="52" t="s">
        <v>36</v>
      </c>
      <c r="T5" s="50" t="s">
        <v>178</v>
      </c>
      <c r="U5" s="51"/>
      <c r="V5" s="52" t="s">
        <v>36</v>
      </c>
      <c r="W5" s="70" t="s">
        <v>36</v>
      </c>
      <c r="X5" s="52" t="s">
        <v>36</v>
      </c>
      <c r="Y5" s="70" t="s">
        <v>36</v>
      </c>
      <c r="Z5" s="52" t="s">
        <v>36</v>
      </c>
      <c r="AA5" s="70" t="s">
        <v>36</v>
      </c>
      <c r="AB5" s="52" t="s">
        <v>36</v>
      </c>
      <c r="AC5" s="70" t="s">
        <v>36</v>
      </c>
      <c r="AD5" s="52" t="s">
        <v>36</v>
      </c>
      <c r="AE5" s="52" t="s">
        <v>36</v>
      </c>
      <c r="AF5" s="70" t="s">
        <v>36</v>
      </c>
      <c r="AG5" s="52" t="s">
        <v>36</v>
      </c>
      <c r="AH5" s="70" t="s">
        <v>36</v>
      </c>
      <c r="AI5" s="52" t="s">
        <v>36</v>
      </c>
      <c r="AJ5" s="70" t="s">
        <v>36</v>
      </c>
      <c r="AK5" s="52" t="s">
        <v>36</v>
      </c>
      <c r="AL5" s="52" t="s">
        <v>36</v>
      </c>
      <c r="AM5" s="52" t="s">
        <v>36</v>
      </c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</row>
    <row r="6" spans="1:81" s="2" customFormat="1" x14ac:dyDescent="0.2">
      <c r="A6" s="53" t="s">
        <v>179</v>
      </c>
      <c r="B6" s="54"/>
      <c r="C6" s="71">
        <v>57538</v>
      </c>
      <c r="D6" s="56">
        <v>57540</v>
      </c>
      <c r="E6" s="71">
        <v>57520</v>
      </c>
      <c r="F6" s="56">
        <v>22844</v>
      </c>
      <c r="G6" s="71">
        <v>157542</v>
      </c>
      <c r="H6" s="56">
        <v>157542</v>
      </c>
      <c r="I6" s="71">
        <v>57542</v>
      </c>
      <c r="J6" s="56">
        <v>257542</v>
      </c>
      <c r="K6" s="71">
        <v>22848</v>
      </c>
      <c r="L6" s="56">
        <v>57544</v>
      </c>
      <c r="M6" s="71">
        <v>257546</v>
      </c>
      <c r="N6" s="56">
        <v>57546</v>
      </c>
      <c r="O6" s="71">
        <v>157546</v>
      </c>
      <c r="P6" s="56">
        <v>22804</v>
      </c>
      <c r="Q6" s="71">
        <v>257546</v>
      </c>
      <c r="R6" s="56">
        <v>57400</v>
      </c>
      <c r="S6" s="71">
        <v>157400</v>
      </c>
      <c r="T6" s="53" t="s">
        <v>179</v>
      </c>
      <c r="U6" s="54"/>
      <c r="V6" s="71">
        <v>157410</v>
      </c>
      <c r="W6" s="56">
        <v>22812</v>
      </c>
      <c r="X6" s="71">
        <v>57410</v>
      </c>
      <c r="Y6" s="56">
        <v>157528</v>
      </c>
      <c r="Z6" s="71">
        <v>22874</v>
      </c>
      <c r="AA6" s="56">
        <v>57528</v>
      </c>
      <c r="AB6" s="71">
        <v>157412</v>
      </c>
      <c r="AC6" s="56">
        <v>22814</v>
      </c>
      <c r="AD6" s="71">
        <v>257412</v>
      </c>
      <c r="AE6" s="71">
        <v>57412</v>
      </c>
      <c r="AF6" s="56">
        <v>157530</v>
      </c>
      <c r="AG6" s="71">
        <v>22878</v>
      </c>
      <c r="AH6" s="56">
        <v>157530</v>
      </c>
      <c r="AI6" s="71">
        <v>57530</v>
      </c>
      <c r="AJ6" s="56">
        <v>157426</v>
      </c>
      <c r="AK6" s="71">
        <v>57426</v>
      </c>
      <c r="AL6" s="71">
        <v>157428</v>
      </c>
      <c r="AM6" s="71">
        <v>57428</v>
      </c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</row>
    <row r="7" spans="1:81" s="2" customFormat="1" ht="27.95" customHeight="1" x14ac:dyDescent="0.2">
      <c r="A7" s="118" t="s">
        <v>0</v>
      </c>
      <c r="B7" s="119"/>
      <c r="C7" s="120" t="s">
        <v>64</v>
      </c>
      <c r="D7" s="121" t="s">
        <v>65</v>
      </c>
      <c r="E7" s="120" t="s">
        <v>37</v>
      </c>
      <c r="F7" s="121" t="s">
        <v>65</v>
      </c>
      <c r="G7" s="120" t="s">
        <v>35</v>
      </c>
      <c r="H7" s="121" t="s">
        <v>38</v>
      </c>
      <c r="I7" s="120" t="s">
        <v>64</v>
      </c>
      <c r="J7" s="121" t="s">
        <v>65</v>
      </c>
      <c r="K7" s="120" t="s">
        <v>65</v>
      </c>
      <c r="L7" s="121" t="s">
        <v>38</v>
      </c>
      <c r="M7" s="120" t="s">
        <v>173</v>
      </c>
      <c r="N7" s="121" t="s">
        <v>35</v>
      </c>
      <c r="O7" s="224" t="s">
        <v>64</v>
      </c>
      <c r="P7" s="121" t="s">
        <v>64</v>
      </c>
      <c r="Q7" s="120" t="s">
        <v>65</v>
      </c>
      <c r="R7" s="121" t="s">
        <v>35</v>
      </c>
      <c r="S7" s="120" t="s">
        <v>64</v>
      </c>
      <c r="T7" s="118" t="s">
        <v>0</v>
      </c>
      <c r="U7" s="119"/>
      <c r="V7" s="120" t="s">
        <v>64</v>
      </c>
      <c r="W7" s="121" t="s">
        <v>64</v>
      </c>
      <c r="X7" s="120" t="s">
        <v>64</v>
      </c>
      <c r="Y7" s="121" t="s">
        <v>64</v>
      </c>
      <c r="Z7" s="120" t="s">
        <v>65</v>
      </c>
      <c r="AA7" s="121" t="s">
        <v>64</v>
      </c>
      <c r="AB7" s="120" t="s">
        <v>64</v>
      </c>
      <c r="AC7" s="121" t="s">
        <v>64</v>
      </c>
      <c r="AD7" s="120" t="s">
        <v>65</v>
      </c>
      <c r="AE7" s="120" t="s">
        <v>64</v>
      </c>
      <c r="AF7" s="121" t="s">
        <v>64</v>
      </c>
      <c r="AG7" s="120" t="s">
        <v>65</v>
      </c>
      <c r="AH7" s="121" t="s">
        <v>65</v>
      </c>
      <c r="AI7" s="120" t="s">
        <v>64</v>
      </c>
      <c r="AJ7" s="121" t="s">
        <v>64</v>
      </c>
      <c r="AK7" s="120" t="s">
        <v>64</v>
      </c>
      <c r="AL7" s="120" t="s">
        <v>64</v>
      </c>
      <c r="AM7" s="120" t="s">
        <v>64</v>
      </c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</row>
    <row r="8" spans="1:81" s="44" customFormat="1" x14ac:dyDescent="0.2">
      <c r="A8" s="58"/>
      <c r="B8" s="45" t="s">
        <v>26</v>
      </c>
      <c r="C8" s="72"/>
      <c r="D8" s="46"/>
      <c r="E8" s="72"/>
      <c r="F8" s="46"/>
      <c r="G8" s="72"/>
      <c r="H8" s="46"/>
      <c r="I8" s="72"/>
      <c r="J8" s="46"/>
      <c r="K8" s="72"/>
      <c r="L8" s="46"/>
      <c r="M8" s="72"/>
      <c r="N8" s="46"/>
      <c r="O8" s="72"/>
      <c r="P8" s="46"/>
      <c r="Q8" s="72"/>
      <c r="R8" s="46"/>
      <c r="S8" s="72"/>
      <c r="T8" s="58"/>
      <c r="U8" s="45" t="s">
        <v>26</v>
      </c>
      <c r="V8" s="72"/>
      <c r="W8" s="46"/>
      <c r="X8" s="72"/>
      <c r="Y8" s="46"/>
      <c r="Z8" s="72"/>
      <c r="AA8" s="46"/>
      <c r="AB8" s="72"/>
      <c r="AC8" s="46"/>
      <c r="AD8" s="72"/>
      <c r="AE8" s="72"/>
      <c r="AF8" s="46"/>
      <c r="AG8" s="72"/>
      <c r="AH8" s="46"/>
      <c r="AI8" s="72"/>
      <c r="AJ8" s="46"/>
      <c r="AK8" s="72"/>
      <c r="AL8" s="72"/>
      <c r="AM8" s="72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</row>
    <row r="9" spans="1:81" s="2" customFormat="1" x14ac:dyDescent="0.2">
      <c r="A9" s="57" t="s">
        <v>27</v>
      </c>
      <c r="B9" s="24"/>
      <c r="C9" s="114">
        <v>1.0416666666666666E-2</v>
      </c>
      <c r="D9" s="8">
        <v>0.19097222222222221</v>
      </c>
      <c r="E9" s="114">
        <v>0.19652777777777777</v>
      </c>
      <c r="F9" s="38"/>
      <c r="G9" s="114">
        <v>0.21666666666666667</v>
      </c>
      <c r="H9" s="8">
        <v>0.21527777777777779</v>
      </c>
      <c r="I9" s="84" t="s">
        <v>7</v>
      </c>
      <c r="J9" s="31"/>
      <c r="K9" s="90"/>
      <c r="L9" s="8">
        <v>0.25833333333333336</v>
      </c>
      <c r="M9" s="90"/>
      <c r="N9" s="14" t="s">
        <v>171</v>
      </c>
      <c r="O9" s="76" t="s">
        <v>259</v>
      </c>
      <c r="P9" s="38"/>
      <c r="Q9" s="124"/>
      <c r="R9" s="14" t="s">
        <v>39</v>
      </c>
      <c r="S9" s="76" t="s">
        <v>68</v>
      </c>
      <c r="T9" s="57" t="s">
        <v>27</v>
      </c>
      <c r="U9" s="24"/>
      <c r="V9" s="76" t="s">
        <v>77</v>
      </c>
      <c r="W9" s="38"/>
      <c r="X9" s="84" t="s">
        <v>80</v>
      </c>
      <c r="Y9" s="16" t="s">
        <v>78</v>
      </c>
      <c r="Z9" s="90"/>
      <c r="AA9" s="14" t="s">
        <v>72</v>
      </c>
      <c r="AB9" s="76" t="s">
        <v>79</v>
      </c>
      <c r="AC9" s="38"/>
      <c r="AD9" s="98" t="s">
        <v>176</v>
      </c>
      <c r="AE9" s="84" t="s">
        <v>81</v>
      </c>
      <c r="AF9" s="16" t="s">
        <v>84</v>
      </c>
      <c r="AG9" s="90"/>
      <c r="AH9" s="68" t="s">
        <v>177</v>
      </c>
      <c r="AI9" s="84" t="s">
        <v>82</v>
      </c>
      <c r="AJ9" s="16" t="s">
        <v>85</v>
      </c>
      <c r="AK9" s="84" t="s">
        <v>8</v>
      </c>
      <c r="AL9" s="84" t="s">
        <v>9</v>
      </c>
      <c r="AM9" s="84" t="s">
        <v>83</v>
      </c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</row>
    <row r="10" spans="1:81" s="2" customFormat="1" x14ac:dyDescent="0.2">
      <c r="A10" s="53" t="s">
        <v>28</v>
      </c>
      <c r="B10" s="26"/>
      <c r="C10" s="78">
        <f>TIME(0,12,0)+C9</f>
        <v>1.8749999999999999E-2</v>
      </c>
      <c r="D10" s="9">
        <f>TIME(0,12,0)+D9</f>
        <v>0.19930555555555554</v>
      </c>
      <c r="E10" s="78">
        <f>TIME(0,12,0)+E9</f>
        <v>0.2048611111111111</v>
      </c>
      <c r="F10" s="32"/>
      <c r="G10" s="78">
        <f>TIME(0,12,0)+G9</f>
        <v>0.22500000000000001</v>
      </c>
      <c r="H10" s="9">
        <f>TIME(0,12,0)+H9</f>
        <v>0.22361111111111112</v>
      </c>
      <c r="I10" s="87" t="s">
        <v>4</v>
      </c>
      <c r="J10" s="32"/>
      <c r="K10" s="91"/>
      <c r="L10" s="9">
        <f>TIME(0,12,0)+L9</f>
        <v>0.26666666666666672</v>
      </c>
      <c r="M10" s="91"/>
      <c r="N10" s="15" t="s">
        <v>4</v>
      </c>
      <c r="O10" s="85">
        <f>TIME(0,12,0)+O9</f>
        <v>0.29166666666666669</v>
      </c>
      <c r="P10" s="32"/>
      <c r="Q10" s="91"/>
      <c r="R10" s="15" t="s">
        <v>4</v>
      </c>
      <c r="S10" s="78">
        <f>TIME(0,12,0)+S9</f>
        <v>0.33333333333333337</v>
      </c>
      <c r="T10" s="53" t="s">
        <v>28</v>
      </c>
      <c r="U10" s="26"/>
      <c r="V10" s="78">
        <f>TIME(0,12,0)+V9</f>
        <v>0.54166666666666663</v>
      </c>
      <c r="W10" s="32"/>
      <c r="X10" s="87" t="s">
        <v>4</v>
      </c>
      <c r="Y10" s="9">
        <f>TIME(0,12,0)+Y9</f>
        <v>0.58333333333333337</v>
      </c>
      <c r="Z10" s="91"/>
      <c r="AA10" s="15" t="s">
        <v>4</v>
      </c>
      <c r="AB10" s="78">
        <f>TIME(0,12,0)+AB9</f>
        <v>0.625</v>
      </c>
      <c r="AC10" s="32"/>
      <c r="AD10" s="106" t="s">
        <v>4</v>
      </c>
      <c r="AE10" s="87" t="s">
        <v>4</v>
      </c>
      <c r="AF10" s="9">
        <f>TIME(0,12,0)+AF9</f>
        <v>0.66666666666666663</v>
      </c>
      <c r="AG10" s="91"/>
      <c r="AH10" s="83" t="s">
        <v>4</v>
      </c>
      <c r="AI10" s="87" t="s">
        <v>4</v>
      </c>
      <c r="AJ10" s="9">
        <f>TIME(0,12,0)+AJ9</f>
        <v>0.70833333333333337</v>
      </c>
      <c r="AK10" s="87" t="s">
        <v>4</v>
      </c>
      <c r="AL10" s="87" t="s">
        <v>13</v>
      </c>
      <c r="AM10" s="87" t="s">
        <v>4</v>
      </c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</row>
    <row r="11" spans="1:81" s="2" customFormat="1" x14ac:dyDescent="0.2">
      <c r="A11" s="50" t="s">
        <v>28</v>
      </c>
      <c r="B11" s="28"/>
      <c r="C11" s="79">
        <f>TIME(0,0,0)+C10</f>
        <v>1.8749999999999999E-2</v>
      </c>
      <c r="D11" s="10">
        <f>TIME(0,0,0)+D10</f>
        <v>0.19930555555555554</v>
      </c>
      <c r="E11" s="79">
        <f>TIME(0,0,0)+E10</f>
        <v>0.2048611111111111</v>
      </c>
      <c r="F11" s="33"/>
      <c r="G11" s="79">
        <f>TIME(0,0,0)+G10</f>
        <v>0.22500000000000001</v>
      </c>
      <c r="H11" s="10">
        <f>TIME(0,0,0)+H10</f>
        <v>0.22361111111111112</v>
      </c>
      <c r="I11" s="76" t="s">
        <v>4</v>
      </c>
      <c r="J11" s="33"/>
      <c r="K11" s="92"/>
      <c r="L11" s="10">
        <f>TIME(0,0,0)+L10</f>
        <v>0.26666666666666672</v>
      </c>
      <c r="M11" s="92"/>
      <c r="N11" s="16" t="s">
        <v>4</v>
      </c>
      <c r="O11" s="86">
        <f>TIME(0,0,0)+O10</f>
        <v>0.29166666666666669</v>
      </c>
      <c r="P11" s="92"/>
      <c r="Q11" s="92"/>
      <c r="R11" s="16" t="s">
        <v>4</v>
      </c>
      <c r="S11" s="79">
        <f>TIME(0,0,0)+S10</f>
        <v>0.33333333333333337</v>
      </c>
      <c r="T11" s="50" t="s">
        <v>28</v>
      </c>
      <c r="U11" s="28"/>
      <c r="V11" s="79">
        <f>TIME(0,0,0)+V10</f>
        <v>0.54166666666666663</v>
      </c>
      <c r="W11" s="33"/>
      <c r="X11" s="76" t="s">
        <v>4</v>
      </c>
      <c r="Y11" s="10">
        <f>TIME(0,0,0)+Y10</f>
        <v>0.58333333333333337</v>
      </c>
      <c r="Z11" s="92"/>
      <c r="AA11" s="16" t="s">
        <v>4</v>
      </c>
      <c r="AB11" s="79">
        <f>TIME(0,0,0)+AB10</f>
        <v>0.625</v>
      </c>
      <c r="AC11" s="33"/>
      <c r="AD11" s="98" t="s">
        <v>4</v>
      </c>
      <c r="AE11" s="76" t="s">
        <v>4</v>
      </c>
      <c r="AF11" s="10">
        <f>TIME(0,0,0)+AF10</f>
        <v>0.66666666666666663</v>
      </c>
      <c r="AG11" s="92"/>
      <c r="AH11" s="68" t="s">
        <v>4</v>
      </c>
      <c r="AI11" s="76" t="s">
        <v>4</v>
      </c>
      <c r="AJ11" s="10">
        <f>TIME(0,0,0)+AJ10</f>
        <v>0.70833333333333337</v>
      </c>
      <c r="AK11" s="76" t="s">
        <v>4</v>
      </c>
      <c r="AL11" s="76" t="s">
        <v>13</v>
      </c>
      <c r="AM11" s="76" t="s">
        <v>4</v>
      </c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</row>
    <row r="12" spans="1:81" s="2" customFormat="1" x14ac:dyDescent="0.2">
      <c r="A12" s="57" t="s">
        <v>29</v>
      </c>
      <c r="B12" s="24"/>
      <c r="C12" s="77">
        <f>TIME(0,7,0)+C11</f>
        <v>2.361111111111111E-2</v>
      </c>
      <c r="D12" s="11">
        <f>TIME(0,7,0)+D11</f>
        <v>0.20416666666666666</v>
      </c>
      <c r="E12" s="77">
        <f>TIME(0,7,0)+E11</f>
        <v>0.20972222222222223</v>
      </c>
      <c r="F12" s="12"/>
      <c r="G12" s="77">
        <f>TIME(0,7,0)+G11</f>
        <v>0.22986111111111113</v>
      </c>
      <c r="H12" s="11">
        <f>TIME(0,7,0)+H11</f>
        <v>0.22847222222222224</v>
      </c>
      <c r="I12" s="84" t="s">
        <v>4</v>
      </c>
      <c r="J12" s="12"/>
      <c r="K12" s="102"/>
      <c r="L12" s="11">
        <f>TIME(0,7,0)+L11</f>
        <v>0.27152777777777781</v>
      </c>
      <c r="M12" s="102"/>
      <c r="N12" s="14" t="s">
        <v>4</v>
      </c>
      <c r="O12" s="223">
        <f>TIME(0,7,0)+O10</f>
        <v>0.29652777777777778</v>
      </c>
      <c r="P12" s="102"/>
      <c r="Q12" s="102"/>
      <c r="R12" s="14" t="s">
        <v>4</v>
      </c>
      <c r="S12" s="77">
        <f>TIME(0,7,0)+S10</f>
        <v>0.33819444444444446</v>
      </c>
      <c r="T12" s="57" t="s">
        <v>29</v>
      </c>
      <c r="U12" s="24"/>
      <c r="V12" s="77">
        <f>TIME(0,7,0)+V10</f>
        <v>0.54652777777777772</v>
      </c>
      <c r="W12" s="12"/>
      <c r="X12" s="84" t="s">
        <v>4</v>
      </c>
      <c r="Y12" s="11">
        <f>TIME(0,7,0)+Y10</f>
        <v>0.58819444444444446</v>
      </c>
      <c r="Z12" s="102"/>
      <c r="AA12" s="14" t="s">
        <v>4</v>
      </c>
      <c r="AB12" s="77">
        <f>TIME(0,7,0)+AB10</f>
        <v>0.62986111111111109</v>
      </c>
      <c r="AC12" s="12"/>
      <c r="AD12" s="99">
        <v>0.63750000000000007</v>
      </c>
      <c r="AE12" s="84" t="s">
        <v>4</v>
      </c>
      <c r="AF12" s="11">
        <f>TIME(0,7,0)+AF10</f>
        <v>0.67152777777777772</v>
      </c>
      <c r="AG12" s="102"/>
      <c r="AH12" s="66">
        <v>0.6791666666666667</v>
      </c>
      <c r="AI12" s="84" t="s">
        <v>4</v>
      </c>
      <c r="AJ12" s="11">
        <f>TIME(0,7,0)+AJ10</f>
        <v>0.71319444444444446</v>
      </c>
      <c r="AK12" s="84" t="s">
        <v>4</v>
      </c>
      <c r="AL12" s="84" t="s">
        <v>16</v>
      </c>
      <c r="AM12" s="84" t="s">
        <v>4</v>
      </c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</row>
    <row r="13" spans="1:81" s="2" customFormat="1" x14ac:dyDescent="0.2">
      <c r="A13" s="53" t="s">
        <v>30</v>
      </c>
      <c r="B13" s="26"/>
      <c r="C13" s="78">
        <f>TIME(0,10,0)+C12</f>
        <v>3.0555555555555555E-2</v>
      </c>
      <c r="D13" s="9">
        <f>TIME(0,10,0)+D12</f>
        <v>0.21111111111111111</v>
      </c>
      <c r="E13" s="78">
        <f>TIME(0,10,0)+E12</f>
        <v>0.21666666666666667</v>
      </c>
      <c r="F13" s="32"/>
      <c r="G13" s="78">
        <f>TIME(0,10,0)+G12</f>
        <v>0.23680555555555557</v>
      </c>
      <c r="H13" s="9">
        <f>TIME(0,10,0)+H12</f>
        <v>0.23541666666666669</v>
      </c>
      <c r="I13" s="87" t="s">
        <v>20</v>
      </c>
      <c r="J13" s="32"/>
      <c r="K13" s="91"/>
      <c r="L13" s="9">
        <f>TIME(0,10,0)+L12</f>
        <v>0.27847222222222223</v>
      </c>
      <c r="M13" s="91"/>
      <c r="N13" s="15" t="s">
        <v>172</v>
      </c>
      <c r="O13" s="85">
        <f>TIME(0,10,0)+O12</f>
        <v>0.3034722222222222</v>
      </c>
      <c r="P13" s="91"/>
      <c r="Q13" s="91"/>
      <c r="R13" s="9">
        <f>TIME(0,22,0)+R9</f>
        <v>0.31736111111111109</v>
      </c>
      <c r="S13" s="78">
        <f>TIME(0,10,0)+S12</f>
        <v>0.34513888888888888</v>
      </c>
      <c r="T13" s="53" t="s">
        <v>30</v>
      </c>
      <c r="U13" s="26"/>
      <c r="V13" s="78">
        <f>TIME(0,10,0)+V12</f>
        <v>0.55347222222222214</v>
      </c>
      <c r="W13" s="32"/>
      <c r="X13" s="78">
        <f>TIME(0,22,0)+X9</f>
        <v>0.56736111111111109</v>
      </c>
      <c r="Y13" s="9">
        <f>TIME(0,10,0)+Y12</f>
        <v>0.59513888888888888</v>
      </c>
      <c r="Z13" s="91"/>
      <c r="AA13" s="9">
        <f>TIME(0,22,0)+AA9</f>
        <v>0.60902777777777772</v>
      </c>
      <c r="AB13" s="78">
        <f>TIME(0,10,0)+AB12</f>
        <v>0.63680555555555551</v>
      </c>
      <c r="AC13" s="32"/>
      <c r="AD13" s="100">
        <f>TIME(0,10,0)+AD12</f>
        <v>0.64444444444444449</v>
      </c>
      <c r="AE13" s="78">
        <f>TIME(0,22,0)+AE9</f>
        <v>0.65069444444444435</v>
      </c>
      <c r="AF13" s="9">
        <f>TIME(0,10,0)+AF12</f>
        <v>0.67847222222222214</v>
      </c>
      <c r="AG13" s="91"/>
      <c r="AH13" s="69">
        <f>TIME(0,10,0)+AH12</f>
        <v>0.68611111111111112</v>
      </c>
      <c r="AI13" s="78">
        <f>TIME(0,22,0)+AI9</f>
        <v>0.69236111111111109</v>
      </c>
      <c r="AJ13" s="9">
        <f>TIME(0,10,0)+AJ12</f>
        <v>0.72013888888888888</v>
      </c>
      <c r="AK13" s="87" t="s">
        <v>21</v>
      </c>
      <c r="AL13" s="87" t="s">
        <v>22</v>
      </c>
      <c r="AM13" s="78">
        <f>TIME(0,22,0)+AM9</f>
        <v>0.73402777777777772</v>
      </c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</row>
    <row r="14" spans="1:81" s="2" customFormat="1" x14ac:dyDescent="0.2">
      <c r="A14" s="57" t="s">
        <v>30</v>
      </c>
      <c r="B14" s="24"/>
      <c r="C14" s="77">
        <f>TIME(0,0,0)+C13</f>
        <v>3.0555555555555555E-2</v>
      </c>
      <c r="D14" s="11">
        <f t="shared" ref="D14:E14" si="0">TIME(0,0,0)+D13</f>
        <v>0.21111111111111111</v>
      </c>
      <c r="E14" s="77">
        <f t="shared" si="0"/>
        <v>0.21666666666666667</v>
      </c>
      <c r="F14" s="12"/>
      <c r="G14" s="77">
        <f t="shared" ref="G14:H14" si="1">TIME(0,0,0)+G13</f>
        <v>0.23680555555555557</v>
      </c>
      <c r="H14" s="11">
        <f t="shared" si="1"/>
        <v>0.23541666666666669</v>
      </c>
      <c r="I14" s="86">
        <v>0.25486111111111109</v>
      </c>
      <c r="J14" s="11">
        <v>0.2673611111111111</v>
      </c>
      <c r="K14" s="102"/>
      <c r="L14" s="11">
        <f t="shared" ref="L14" si="2">TIME(0,0,0)+L13</f>
        <v>0.27847222222222223</v>
      </c>
      <c r="M14" s="77">
        <v>0.28472222222222221</v>
      </c>
      <c r="N14" s="11">
        <f>TIME(0,0,0)+N13</f>
        <v>0.28819444444444448</v>
      </c>
      <c r="O14" s="223">
        <f>TIME(0,0,0)+O13</f>
        <v>0.3034722222222222</v>
      </c>
      <c r="P14" s="12"/>
      <c r="Q14" s="77">
        <v>0.3125</v>
      </c>
      <c r="R14" s="11">
        <f t="shared" ref="R14" si="3">TIME(0,0,0)+R13</f>
        <v>0.31736111111111109</v>
      </c>
      <c r="S14" s="77">
        <v>0.34722222222222227</v>
      </c>
      <c r="T14" s="57" t="s">
        <v>30</v>
      </c>
      <c r="U14" s="24"/>
      <c r="V14" s="77">
        <v>0.55555555555555558</v>
      </c>
      <c r="W14" s="12"/>
      <c r="X14" s="77">
        <f t="shared" ref="X14" si="4">TIME(0,0,0)+X13</f>
        <v>0.56736111111111109</v>
      </c>
      <c r="Y14" s="11">
        <v>0.59722222222222221</v>
      </c>
      <c r="Z14" s="102"/>
      <c r="AA14" s="11">
        <f t="shared" ref="AA14:AB14" si="5">TIME(0,0,0)+AA13</f>
        <v>0.60902777777777772</v>
      </c>
      <c r="AB14" s="77">
        <f t="shared" si="5"/>
        <v>0.63680555555555551</v>
      </c>
      <c r="AC14" s="12"/>
      <c r="AD14" s="99">
        <v>0.64444444444444449</v>
      </c>
      <c r="AE14" s="77">
        <f t="shared" ref="AE14:AF14" si="6">TIME(0,0,0)+AE13</f>
        <v>0.65069444444444435</v>
      </c>
      <c r="AF14" s="11">
        <f t="shared" si="6"/>
        <v>0.67847222222222214</v>
      </c>
      <c r="AG14" s="102"/>
      <c r="AH14" s="66">
        <v>0.68611111111111101</v>
      </c>
      <c r="AI14" s="77">
        <f t="shared" ref="AI14:AL14" si="7">TIME(0,0,0)+AI13</f>
        <v>0.69236111111111109</v>
      </c>
      <c r="AJ14" s="223">
        <f t="shared" si="7"/>
        <v>0.72013888888888888</v>
      </c>
      <c r="AK14" s="77">
        <f t="shared" si="7"/>
        <v>0.72361111111111109</v>
      </c>
      <c r="AL14" s="77">
        <f t="shared" si="7"/>
        <v>0.74236111111111114</v>
      </c>
      <c r="AM14" s="77">
        <f>TIME(0,0,0)+AM13</f>
        <v>0.73402777777777772</v>
      </c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</row>
    <row r="15" spans="1:81" s="2" customFormat="1" x14ac:dyDescent="0.2">
      <c r="A15" s="57" t="s">
        <v>31</v>
      </c>
      <c r="B15" s="24"/>
      <c r="C15" s="77">
        <f t="shared" ref="C15:G16" si="8">TIME(0,10,0)+C14</f>
        <v>3.7499999999999999E-2</v>
      </c>
      <c r="D15" s="11">
        <f t="shared" si="8"/>
        <v>0.21805555555555556</v>
      </c>
      <c r="E15" s="77">
        <f t="shared" si="8"/>
        <v>0.22361111111111112</v>
      </c>
      <c r="F15" s="12"/>
      <c r="G15" s="77">
        <f t="shared" si="8"/>
        <v>0.24375000000000002</v>
      </c>
      <c r="H15" s="11">
        <f t="shared" ref="H15" si="9">TIME(0,10,0)+H14</f>
        <v>0.24236111111111114</v>
      </c>
      <c r="I15" s="223">
        <f t="shared" ref="I15:J15" si="10">TIME(0,10,0)+I14</f>
        <v>0.26180555555555551</v>
      </c>
      <c r="J15" s="11">
        <f t="shared" si="10"/>
        <v>0.27430555555555552</v>
      </c>
      <c r="K15" s="102"/>
      <c r="L15" s="11">
        <f t="shared" ref="L15:L16" si="11">TIME(0,10,0)+L14</f>
        <v>0.28541666666666665</v>
      </c>
      <c r="M15" s="77">
        <f t="shared" ref="M15:O16" si="12">TIME(0,10,0)+M14</f>
        <v>0.29166666666666663</v>
      </c>
      <c r="N15" s="11">
        <f t="shared" si="12"/>
        <v>0.2951388888888889</v>
      </c>
      <c r="O15" s="223">
        <f t="shared" si="12"/>
        <v>0.31041666666666662</v>
      </c>
      <c r="P15" s="12"/>
      <c r="Q15" s="77">
        <f t="shared" ref="Q15:Q16" si="13">TIME(0,10,0)+Q14</f>
        <v>0.31944444444444442</v>
      </c>
      <c r="R15" s="14" t="s">
        <v>4</v>
      </c>
      <c r="S15" s="77">
        <f>TIME(0,10,0)+S14</f>
        <v>0.35416666666666669</v>
      </c>
      <c r="T15" s="57" t="s">
        <v>31</v>
      </c>
      <c r="U15" s="24"/>
      <c r="V15" s="77">
        <f>TIME(0,10,0)+V14</f>
        <v>0.5625</v>
      </c>
      <c r="W15" s="12"/>
      <c r="X15" s="84" t="s">
        <v>4</v>
      </c>
      <c r="Y15" s="11">
        <f>TIME(0,10,0)+Y14</f>
        <v>0.60416666666666663</v>
      </c>
      <c r="Z15" s="102"/>
      <c r="AA15" s="14" t="s">
        <v>4</v>
      </c>
      <c r="AB15" s="77">
        <f>TIME(0,10,0)+AB14</f>
        <v>0.64374999999999993</v>
      </c>
      <c r="AC15" s="12"/>
      <c r="AD15" s="99">
        <f>TIME(0,10,0)+AD14</f>
        <v>0.65138888888888891</v>
      </c>
      <c r="AE15" s="84" t="s">
        <v>4</v>
      </c>
      <c r="AF15" s="11">
        <f>TIME(0,10,0)+AF14</f>
        <v>0.68541666666666656</v>
      </c>
      <c r="AG15" s="102"/>
      <c r="AH15" s="66">
        <f>TIME(0,10,0)+AH14</f>
        <v>0.69305555555555542</v>
      </c>
      <c r="AI15" s="84" t="s">
        <v>4</v>
      </c>
      <c r="AJ15" s="17">
        <f>TIME(0,10,0)+AJ14</f>
        <v>0.7270833333333333</v>
      </c>
      <c r="AK15" s="84" t="s">
        <v>4</v>
      </c>
      <c r="AL15" s="77">
        <f>TIME(0,10,0)+AL14</f>
        <v>0.74930555555555556</v>
      </c>
      <c r="AM15" s="84" t="s">
        <v>4</v>
      </c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</row>
    <row r="16" spans="1:81" s="2" customFormat="1" x14ac:dyDescent="0.2">
      <c r="A16" s="57" t="s">
        <v>32</v>
      </c>
      <c r="B16" s="24"/>
      <c r="C16" s="77">
        <f t="shared" si="8"/>
        <v>4.4444444444444439E-2</v>
      </c>
      <c r="D16" s="11">
        <f t="shared" si="8"/>
        <v>0.22500000000000001</v>
      </c>
      <c r="E16" s="77">
        <f t="shared" si="8"/>
        <v>0.23055555555555557</v>
      </c>
      <c r="F16" s="12"/>
      <c r="G16" s="77">
        <f t="shared" si="8"/>
        <v>0.25069444444444444</v>
      </c>
      <c r="H16" s="11">
        <f t="shared" ref="H16" si="14">TIME(0,10,0)+H15</f>
        <v>0.24930555555555559</v>
      </c>
      <c r="I16" s="223">
        <f t="shared" ref="I16:J16" si="15">TIME(0,10,0)+I15</f>
        <v>0.26874999999999993</v>
      </c>
      <c r="J16" s="11">
        <f t="shared" si="15"/>
        <v>0.28124999999999994</v>
      </c>
      <c r="K16" s="102"/>
      <c r="L16" s="11">
        <f t="shared" si="11"/>
        <v>0.29236111111111107</v>
      </c>
      <c r="M16" s="77">
        <f t="shared" si="12"/>
        <v>0.29861111111111105</v>
      </c>
      <c r="N16" s="11">
        <f t="shared" si="12"/>
        <v>0.30208333333333331</v>
      </c>
      <c r="O16" s="223">
        <f t="shared" si="12"/>
        <v>0.31736111111111104</v>
      </c>
      <c r="P16" s="12"/>
      <c r="Q16" s="77">
        <f t="shared" si="13"/>
        <v>0.32638888888888884</v>
      </c>
      <c r="R16" s="14" t="s">
        <v>4</v>
      </c>
      <c r="S16" s="77">
        <f>TIME(0,10,0)+S15</f>
        <v>0.3611111111111111</v>
      </c>
      <c r="T16" s="57" t="s">
        <v>32</v>
      </c>
      <c r="U16" s="24"/>
      <c r="V16" s="77">
        <f>TIME(0,10,0)+V15</f>
        <v>0.56944444444444442</v>
      </c>
      <c r="W16" s="12"/>
      <c r="X16" s="84" t="s">
        <v>4</v>
      </c>
      <c r="Y16" s="11">
        <f>TIME(0,10,0)+Y15</f>
        <v>0.61111111111111105</v>
      </c>
      <c r="Z16" s="102"/>
      <c r="AA16" s="14" t="s">
        <v>4</v>
      </c>
      <c r="AB16" s="77">
        <f>TIME(0,10,0)+AB15</f>
        <v>0.65069444444444435</v>
      </c>
      <c r="AC16" s="12"/>
      <c r="AD16" s="99">
        <f>TIME(0,10,0)+AD15</f>
        <v>0.65833333333333333</v>
      </c>
      <c r="AE16" s="84" t="s">
        <v>4</v>
      </c>
      <c r="AF16" s="11">
        <f>TIME(0,10,0)+AF15</f>
        <v>0.69236111111111098</v>
      </c>
      <c r="AG16" s="102"/>
      <c r="AH16" s="66">
        <f>TIME(0,10,0)+AH15</f>
        <v>0.69999999999999984</v>
      </c>
      <c r="AI16" s="84" t="s">
        <v>4</v>
      </c>
      <c r="AJ16" s="17">
        <f>TIME(0,10,0)+AJ15</f>
        <v>0.73402777777777772</v>
      </c>
      <c r="AK16" s="84" t="s">
        <v>4</v>
      </c>
      <c r="AL16" s="77">
        <f>TIME(0,10,0)+AL15</f>
        <v>0.75624999999999998</v>
      </c>
      <c r="AM16" s="84" t="s">
        <v>4</v>
      </c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</row>
    <row r="17" spans="1:81" s="2" customFormat="1" x14ac:dyDescent="0.2">
      <c r="A17" s="57" t="s">
        <v>33</v>
      </c>
      <c r="B17" s="24"/>
      <c r="C17" s="77">
        <f>TIME(0,18,0)+C16</f>
        <v>5.6944444444444436E-2</v>
      </c>
      <c r="D17" s="11">
        <f>TIME(0,18,0)+D16</f>
        <v>0.23750000000000002</v>
      </c>
      <c r="E17" s="77">
        <f>TIME(0,18,0)+E16</f>
        <v>0.24305555555555558</v>
      </c>
      <c r="F17" s="12"/>
      <c r="G17" s="77">
        <f>TIME(0,18,0)+G16</f>
        <v>0.26319444444444445</v>
      </c>
      <c r="H17" s="11">
        <f>TIME(0,18,0)+H16</f>
        <v>0.26180555555555557</v>
      </c>
      <c r="I17" s="85">
        <f>TIME(0,18,0)+I16</f>
        <v>0.28124999999999994</v>
      </c>
      <c r="J17" s="11">
        <f>TIME(0,18,0)+J16</f>
        <v>0.29374999999999996</v>
      </c>
      <c r="K17" s="102"/>
      <c r="L17" s="11">
        <f>TIME(0,18,0)+L16</f>
        <v>0.30486111111111108</v>
      </c>
      <c r="M17" s="77">
        <f>TIME(0,18,0)+M16</f>
        <v>0.31111111111111106</v>
      </c>
      <c r="N17" s="11">
        <f>TIME(0,18,0)+N16</f>
        <v>0.31458333333333333</v>
      </c>
      <c r="O17" s="223">
        <f>TIME(0,18,0)+O16</f>
        <v>0.32986111111111105</v>
      </c>
      <c r="P17" s="12"/>
      <c r="Q17" s="77">
        <f>TIME(0,18,0)+Q16</f>
        <v>0.33888888888888885</v>
      </c>
      <c r="R17" s="11">
        <f>TIME(0,30,0)+R14</f>
        <v>0.33819444444444441</v>
      </c>
      <c r="S17" s="77">
        <f>TIME(0,18,0)+S16</f>
        <v>0.37361111111111112</v>
      </c>
      <c r="T17" s="57" t="s">
        <v>33</v>
      </c>
      <c r="U17" s="24"/>
      <c r="V17" s="77">
        <f>TIME(0,18,0)+V16</f>
        <v>0.58194444444444438</v>
      </c>
      <c r="W17" s="12"/>
      <c r="X17" s="77">
        <f>TIME(0,30,0)+X14</f>
        <v>0.58819444444444446</v>
      </c>
      <c r="Y17" s="11">
        <f>TIME(0,18,0)+Y16</f>
        <v>0.62361111111111101</v>
      </c>
      <c r="Z17" s="102"/>
      <c r="AA17" s="11">
        <f>TIME(0,30,0)+AA14</f>
        <v>0.62986111111111109</v>
      </c>
      <c r="AB17" s="77">
        <f>TIME(0,18,0)+AB16</f>
        <v>0.66319444444444431</v>
      </c>
      <c r="AC17" s="12"/>
      <c r="AD17" s="99">
        <f>TIME(0,18,0)+AD16</f>
        <v>0.67083333333333328</v>
      </c>
      <c r="AE17" s="77">
        <f>TIME(0,30,0)+AE14</f>
        <v>0.67152777777777772</v>
      </c>
      <c r="AF17" s="11">
        <f>TIME(0,18,0)+AF16</f>
        <v>0.70486111111111094</v>
      </c>
      <c r="AG17" s="102"/>
      <c r="AH17" s="66">
        <f>TIME(0,18,0)+AH16</f>
        <v>0.7124999999999998</v>
      </c>
      <c r="AI17" s="77">
        <f>TIME(0,30,0)+AI14</f>
        <v>0.71319444444444446</v>
      </c>
      <c r="AJ17" s="17">
        <f>TIME(0,18,0)+AJ16</f>
        <v>0.74652777777777768</v>
      </c>
      <c r="AK17" s="84" t="s">
        <v>24</v>
      </c>
      <c r="AL17" s="77">
        <f>TIME(0,18,0)+AL16</f>
        <v>0.76874999999999993</v>
      </c>
      <c r="AM17" s="77">
        <f>TIME(0,30,0)+AM14</f>
        <v>0.75486111111111109</v>
      </c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</row>
    <row r="18" spans="1:81" s="2" customFormat="1" x14ac:dyDescent="0.2">
      <c r="A18" s="50" t="s">
        <v>33</v>
      </c>
      <c r="B18" s="28"/>
      <c r="C18" s="115" t="s">
        <v>1</v>
      </c>
      <c r="D18" s="33"/>
      <c r="E18" s="115"/>
      <c r="F18" s="122">
        <v>0.25277777777777777</v>
      </c>
      <c r="G18" s="115" t="s">
        <v>1</v>
      </c>
      <c r="H18" s="6"/>
      <c r="I18" s="108" t="s">
        <v>1</v>
      </c>
      <c r="J18" s="6"/>
      <c r="K18" s="125">
        <v>0.30138888888888887</v>
      </c>
      <c r="L18" s="29"/>
      <c r="M18" s="108"/>
      <c r="N18" s="29"/>
      <c r="O18" s="108" t="s">
        <v>1</v>
      </c>
      <c r="P18" s="122">
        <v>0.34027777777777773</v>
      </c>
      <c r="Q18" s="108"/>
      <c r="R18" s="29" t="s">
        <v>1</v>
      </c>
      <c r="S18" s="108" t="s">
        <v>1</v>
      </c>
      <c r="T18" s="50" t="s">
        <v>33</v>
      </c>
      <c r="U18" s="28"/>
      <c r="V18" s="115"/>
      <c r="W18" s="122">
        <v>0.59027777777777779</v>
      </c>
      <c r="X18" s="108" t="s">
        <v>1</v>
      </c>
      <c r="Y18" s="6"/>
      <c r="Z18" s="125">
        <v>0.63194444444444442</v>
      </c>
      <c r="AA18" s="29" t="s">
        <v>1</v>
      </c>
      <c r="AB18" s="108"/>
      <c r="AC18" s="122">
        <v>0.67361111111111116</v>
      </c>
      <c r="AD18" s="92"/>
      <c r="AE18" s="108" t="s">
        <v>1</v>
      </c>
      <c r="AF18" s="6"/>
      <c r="AG18" s="125">
        <v>0.71527777777777779</v>
      </c>
      <c r="AH18" s="33"/>
      <c r="AI18" s="108" t="s">
        <v>1</v>
      </c>
      <c r="AJ18" s="6"/>
      <c r="AK18" s="108" t="s">
        <v>1</v>
      </c>
      <c r="AL18" s="108" t="s">
        <v>1</v>
      </c>
      <c r="AM18" s="199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</row>
    <row r="19" spans="1:81" s="2" customFormat="1" x14ac:dyDescent="0.2">
      <c r="A19" s="57" t="s">
        <v>121</v>
      </c>
      <c r="B19" s="24"/>
      <c r="C19" s="116"/>
      <c r="D19" s="12"/>
      <c r="E19" s="116"/>
      <c r="F19" s="35">
        <f>TIME(0,19,0)+F18</f>
        <v>0.26597222222222222</v>
      </c>
      <c r="G19" s="116"/>
      <c r="H19" s="4"/>
      <c r="I19" s="74"/>
      <c r="J19" s="4"/>
      <c r="K19" s="88">
        <f>TIME(0,19,0)+K18</f>
        <v>0.31458333333333333</v>
      </c>
      <c r="L19" s="25"/>
      <c r="M19" s="74"/>
      <c r="N19" s="25"/>
      <c r="O19" s="74"/>
      <c r="P19" s="35">
        <f>TIME(0,19,0)+P18</f>
        <v>0.35347222222222219</v>
      </c>
      <c r="Q19" s="74"/>
      <c r="R19" s="25"/>
      <c r="S19" s="74"/>
      <c r="T19" s="57" t="s">
        <v>121</v>
      </c>
      <c r="U19" s="24"/>
      <c r="V19" s="116"/>
      <c r="W19" s="35">
        <f>TIME(0,19,0)+W18</f>
        <v>0.60347222222222219</v>
      </c>
      <c r="X19" s="74"/>
      <c r="Y19" s="4"/>
      <c r="Z19" s="88">
        <f>TIME(0,19,0)+Z18</f>
        <v>0.64513888888888882</v>
      </c>
      <c r="AA19" s="25"/>
      <c r="AB19" s="74"/>
      <c r="AC19" s="35">
        <f>TIME(0,19,0)+AC18</f>
        <v>0.68680555555555556</v>
      </c>
      <c r="AD19" s="107" t="s">
        <v>170</v>
      </c>
      <c r="AE19" s="74"/>
      <c r="AF19" s="4"/>
      <c r="AG19" s="88">
        <f>TIME(0,19,0)+AG18</f>
        <v>0.72847222222222219</v>
      </c>
      <c r="AH19" s="67" t="s">
        <v>170</v>
      </c>
      <c r="AI19" s="74"/>
      <c r="AJ19" s="4"/>
      <c r="AK19" s="74"/>
      <c r="AL19" s="74"/>
      <c r="AM19" s="198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</row>
    <row r="20" spans="1:81" s="2" customFormat="1" x14ac:dyDescent="0.2">
      <c r="A20" s="57" t="s">
        <v>120</v>
      </c>
      <c r="B20" s="24"/>
      <c r="C20" s="116"/>
      <c r="D20" s="12"/>
      <c r="E20" s="116"/>
      <c r="F20" s="35">
        <f>TIME(0,9,0)+F19</f>
        <v>0.2722222222222222</v>
      </c>
      <c r="G20" s="116"/>
      <c r="H20" s="4"/>
      <c r="I20" s="74"/>
      <c r="J20" s="4"/>
      <c r="K20" s="88">
        <f>TIME(0,9,0)+K19</f>
        <v>0.3208333333333333</v>
      </c>
      <c r="L20" s="25"/>
      <c r="M20" s="74"/>
      <c r="N20" s="25"/>
      <c r="O20" s="74"/>
      <c r="P20" s="35">
        <f>TIME(0,9,0)+P19</f>
        <v>0.35972222222222217</v>
      </c>
      <c r="Q20" s="74"/>
      <c r="R20" s="25"/>
      <c r="S20" s="74"/>
      <c r="T20" s="57" t="s">
        <v>120</v>
      </c>
      <c r="U20" s="24"/>
      <c r="V20" s="116"/>
      <c r="W20" s="35">
        <f>TIME(0,9,0)+W19</f>
        <v>0.60972222222222217</v>
      </c>
      <c r="X20" s="74"/>
      <c r="Y20" s="4"/>
      <c r="Z20" s="88">
        <f>TIME(0,9,0)+Z19</f>
        <v>0.6513888888888888</v>
      </c>
      <c r="AA20" s="25"/>
      <c r="AB20" s="74"/>
      <c r="AC20" s="35">
        <f>TIME(0,9,0)+AC19</f>
        <v>0.69305555555555554</v>
      </c>
      <c r="AD20" s="102"/>
      <c r="AE20" s="74"/>
      <c r="AF20" s="4"/>
      <c r="AG20" s="88">
        <f>TIME(0,9,0)+AG19</f>
        <v>0.73472222222222217</v>
      </c>
      <c r="AH20" s="12"/>
      <c r="AI20" s="74"/>
      <c r="AJ20" s="4"/>
      <c r="AK20" s="74"/>
      <c r="AL20" s="74"/>
      <c r="AM20" s="198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</row>
    <row r="21" spans="1:81" s="2" customFormat="1" x14ac:dyDescent="0.2">
      <c r="A21" s="57" t="s">
        <v>119</v>
      </c>
      <c r="B21" s="24"/>
      <c r="C21" s="116"/>
      <c r="D21" s="12"/>
      <c r="E21" s="116"/>
      <c r="F21" s="35">
        <f>TIME(0,2,0)+F20</f>
        <v>0.27361111111111108</v>
      </c>
      <c r="G21" s="116"/>
      <c r="H21" s="4"/>
      <c r="I21" s="74"/>
      <c r="J21" s="4"/>
      <c r="K21" s="88">
        <f>TIME(0,2,0)+K20</f>
        <v>0.32222222222222219</v>
      </c>
      <c r="L21" s="25"/>
      <c r="M21" s="74"/>
      <c r="N21" s="25"/>
      <c r="O21" s="74"/>
      <c r="P21" s="35">
        <f>TIME(0,2,0)+P20</f>
        <v>0.36111111111111105</v>
      </c>
      <c r="Q21" s="74"/>
      <c r="R21" s="25"/>
      <c r="S21" s="74"/>
      <c r="T21" s="57" t="s">
        <v>119</v>
      </c>
      <c r="U21" s="24"/>
      <c r="V21" s="116"/>
      <c r="W21" s="35">
        <f>TIME(0,2,0)+W20</f>
        <v>0.61111111111111105</v>
      </c>
      <c r="X21" s="74"/>
      <c r="Y21" s="4"/>
      <c r="Z21" s="88">
        <f>TIME(0,2,0)+Z20</f>
        <v>0.65277777777777768</v>
      </c>
      <c r="AA21" s="25"/>
      <c r="AB21" s="74"/>
      <c r="AC21" s="35">
        <f>TIME(0,2,0)+AC20</f>
        <v>0.69444444444444442</v>
      </c>
      <c r="AD21" s="102"/>
      <c r="AE21" s="74"/>
      <c r="AF21" s="4"/>
      <c r="AG21" s="88">
        <f>TIME(0,2,0)+AG20</f>
        <v>0.73611111111111105</v>
      </c>
      <c r="AH21" s="12"/>
      <c r="AI21" s="74"/>
      <c r="AJ21" s="4"/>
      <c r="AK21" s="74"/>
      <c r="AL21" s="74"/>
      <c r="AM21" s="198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</row>
    <row r="22" spans="1:81" s="2" customFormat="1" x14ac:dyDescent="0.2">
      <c r="A22" s="57" t="s">
        <v>118</v>
      </c>
      <c r="B22" s="24"/>
      <c r="C22" s="116"/>
      <c r="D22" s="12"/>
      <c r="E22" s="116"/>
      <c r="F22" s="35">
        <f>TIME(0,9,0)+F21</f>
        <v>0.27986111111111106</v>
      </c>
      <c r="G22" s="116"/>
      <c r="H22" s="4"/>
      <c r="I22" s="74"/>
      <c r="J22" s="4"/>
      <c r="K22" s="88">
        <f>TIME(0,9,0)+K21</f>
        <v>0.32847222222222217</v>
      </c>
      <c r="L22" s="25"/>
      <c r="M22" s="74"/>
      <c r="N22" s="25"/>
      <c r="O22" s="74"/>
      <c r="P22" s="35">
        <f>TIME(0,9,0)+P21</f>
        <v>0.36736111111111103</v>
      </c>
      <c r="Q22" s="74"/>
      <c r="R22" s="25"/>
      <c r="S22" s="74"/>
      <c r="T22" s="57" t="s">
        <v>118</v>
      </c>
      <c r="U22" s="24"/>
      <c r="V22" s="116"/>
      <c r="W22" s="35">
        <f>TIME(0,9,0)+W21</f>
        <v>0.61736111111111103</v>
      </c>
      <c r="X22" s="74"/>
      <c r="Y22" s="4"/>
      <c r="Z22" s="88">
        <f>TIME(0,9,0)+Z21</f>
        <v>0.65902777777777766</v>
      </c>
      <c r="AA22" s="25"/>
      <c r="AB22" s="74"/>
      <c r="AC22" s="35">
        <f>TIME(0,9,0)+AC21</f>
        <v>0.7006944444444444</v>
      </c>
      <c r="AD22" s="102"/>
      <c r="AE22" s="74"/>
      <c r="AF22" s="4"/>
      <c r="AG22" s="88">
        <f>TIME(0,9,0)+AG21</f>
        <v>0.74236111111111103</v>
      </c>
      <c r="AH22" s="12"/>
      <c r="AI22" s="74"/>
      <c r="AJ22" s="4"/>
      <c r="AK22" s="74"/>
      <c r="AL22" s="74"/>
      <c r="AM22" s="198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</row>
    <row r="23" spans="1:81" s="2" customFormat="1" x14ac:dyDescent="0.2">
      <c r="A23" s="53" t="s">
        <v>143</v>
      </c>
      <c r="B23" s="26" t="s">
        <v>124</v>
      </c>
      <c r="C23" s="117" t="s">
        <v>1</v>
      </c>
      <c r="D23" s="32"/>
      <c r="E23" s="117"/>
      <c r="F23" s="123">
        <f>TIME(0,16,0)+F22</f>
        <v>0.29097222222222219</v>
      </c>
      <c r="G23" s="117" t="s">
        <v>1</v>
      </c>
      <c r="H23" s="5"/>
      <c r="I23" s="75" t="s">
        <v>1</v>
      </c>
      <c r="J23" s="5"/>
      <c r="K23" s="126">
        <f>TIME(0,16,0)+K22</f>
        <v>0.33958333333333329</v>
      </c>
      <c r="L23" s="27"/>
      <c r="M23" s="75"/>
      <c r="N23" s="27"/>
      <c r="O23" s="75" t="s">
        <v>1</v>
      </c>
      <c r="P23" s="123">
        <f>TIME(0,16,0)+P22</f>
        <v>0.37847222222222215</v>
      </c>
      <c r="Q23" s="75"/>
      <c r="R23" s="27" t="s">
        <v>1</v>
      </c>
      <c r="S23" s="75" t="s">
        <v>1</v>
      </c>
      <c r="T23" s="53" t="s">
        <v>143</v>
      </c>
      <c r="U23" s="26" t="s">
        <v>124</v>
      </c>
      <c r="V23" s="117"/>
      <c r="W23" s="123">
        <f>TIME(0,16,0)+W22</f>
        <v>0.6284722222222221</v>
      </c>
      <c r="X23" s="75" t="s">
        <v>1</v>
      </c>
      <c r="Y23" s="5"/>
      <c r="Z23" s="126">
        <f>TIME(0,16,0)+Z22</f>
        <v>0.67013888888888873</v>
      </c>
      <c r="AA23" s="27" t="s">
        <v>1</v>
      </c>
      <c r="AB23" s="75"/>
      <c r="AC23" s="123">
        <f>TIME(0,16,0)+AC22</f>
        <v>0.71180555555555547</v>
      </c>
      <c r="AD23" s="91"/>
      <c r="AE23" s="75" t="s">
        <v>1</v>
      </c>
      <c r="AF23" s="5"/>
      <c r="AG23" s="126">
        <f>TIME(0,16,0)+AG22</f>
        <v>0.7534722222222221</v>
      </c>
      <c r="AH23" s="32"/>
      <c r="AI23" s="75" t="s">
        <v>1</v>
      </c>
      <c r="AJ23" s="5"/>
      <c r="AK23" s="75" t="s">
        <v>1</v>
      </c>
      <c r="AL23" s="75" t="s">
        <v>1</v>
      </c>
      <c r="AM23" s="200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</row>
    <row r="24" spans="1:81" s="2" customFormat="1" x14ac:dyDescent="0.2">
      <c r="A24" s="53" t="s">
        <v>192</v>
      </c>
      <c r="B24" s="26" t="s">
        <v>125</v>
      </c>
      <c r="C24" s="117" t="s">
        <v>1</v>
      </c>
      <c r="D24" s="5"/>
      <c r="E24" s="117"/>
      <c r="F24" s="32">
        <v>0.29375000000000001</v>
      </c>
      <c r="G24" s="117" t="s">
        <v>1</v>
      </c>
      <c r="H24" s="5"/>
      <c r="I24" s="75" t="s">
        <v>1</v>
      </c>
      <c r="J24" s="5"/>
      <c r="K24" s="91">
        <v>0.34236111111111112</v>
      </c>
      <c r="L24" s="27"/>
      <c r="M24" s="75"/>
      <c r="N24" s="27"/>
      <c r="O24" s="75" t="s">
        <v>1</v>
      </c>
      <c r="P24" s="32">
        <v>0.39166666666666666</v>
      </c>
      <c r="Q24" s="75"/>
      <c r="R24" s="27" t="s">
        <v>1</v>
      </c>
      <c r="S24" s="75" t="s">
        <v>1</v>
      </c>
      <c r="T24" s="53" t="s">
        <v>192</v>
      </c>
      <c r="U24" s="26" t="s">
        <v>125</v>
      </c>
      <c r="V24" s="117"/>
      <c r="W24" s="32">
        <v>0.64166666666666672</v>
      </c>
      <c r="X24" s="75" t="s">
        <v>1</v>
      </c>
      <c r="Y24" s="5"/>
      <c r="Z24" s="91">
        <v>0.67569444444444438</v>
      </c>
      <c r="AA24" s="27" t="s">
        <v>1</v>
      </c>
      <c r="AB24" s="75"/>
      <c r="AC24" s="32">
        <v>0.72499999999999998</v>
      </c>
      <c r="AD24" s="91"/>
      <c r="AE24" s="75" t="s">
        <v>1</v>
      </c>
      <c r="AF24" s="5"/>
      <c r="AG24" s="91">
        <v>0.76041666666666663</v>
      </c>
      <c r="AH24" s="32"/>
      <c r="AI24" s="75" t="s">
        <v>1</v>
      </c>
      <c r="AJ24" s="5"/>
      <c r="AK24" s="75" t="s">
        <v>1</v>
      </c>
      <c r="AL24" s="75" t="s">
        <v>1</v>
      </c>
      <c r="AM24" s="200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</row>
    <row r="32" spans="1:81" ht="25.5" x14ac:dyDescent="0.35">
      <c r="A32" s="110" t="s">
        <v>191</v>
      </c>
      <c r="B32" s="109"/>
      <c r="C32" s="109"/>
      <c r="D32" s="109"/>
      <c r="E32" s="48"/>
      <c r="F32" s="48"/>
      <c r="G32" s="48"/>
      <c r="H32" s="48"/>
      <c r="I32" s="109"/>
      <c r="J32" s="109"/>
      <c r="K32" s="111"/>
      <c r="L32" s="111"/>
      <c r="M32" s="109"/>
      <c r="N32" s="109"/>
      <c r="O32" s="109"/>
      <c r="P32" s="111"/>
      <c r="Q32" s="109"/>
      <c r="R32" s="109"/>
      <c r="S32" s="111"/>
      <c r="T32" s="110" t="s">
        <v>191</v>
      </c>
      <c r="U32" s="109"/>
      <c r="V32" s="109"/>
      <c r="W32" s="109"/>
      <c r="X32" s="109"/>
      <c r="Y32" s="48"/>
      <c r="Z32" s="48"/>
      <c r="AA32" s="48"/>
      <c r="AB32" s="48"/>
      <c r="AC32" s="48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</row>
    <row r="33" spans="1:42" ht="25.5" x14ac:dyDescent="0.35">
      <c r="A33" s="48" t="s">
        <v>257</v>
      </c>
      <c r="I33" s="1"/>
      <c r="K33" s="13"/>
      <c r="M33" s="1"/>
      <c r="N33" s="1"/>
      <c r="O33" s="1"/>
      <c r="Q33" s="1"/>
      <c r="R33" s="1"/>
      <c r="T33" s="48" t="s">
        <v>257</v>
      </c>
      <c r="U33" s="1"/>
      <c r="Y33" s="2"/>
      <c r="Z33" s="2"/>
      <c r="AA33" s="2"/>
      <c r="AB33" s="2"/>
      <c r="AC33" s="2"/>
      <c r="AD33" s="1"/>
      <c r="AE33" s="1"/>
      <c r="AF33" s="1"/>
      <c r="AG33" s="1"/>
      <c r="AH33" s="1"/>
      <c r="AL33" s="1"/>
      <c r="AO33" s="1"/>
      <c r="AP33" s="1"/>
    </row>
    <row r="34" spans="1:42" x14ac:dyDescent="0.2">
      <c r="A34" s="13"/>
      <c r="B34" s="13"/>
      <c r="C34" s="13"/>
      <c r="E34" s="13"/>
      <c r="F34" s="13"/>
      <c r="G34" s="1"/>
      <c r="H34" s="13"/>
      <c r="I34" s="1"/>
      <c r="K34" s="13"/>
      <c r="M34" s="1"/>
      <c r="N34" s="1"/>
      <c r="O34" s="1"/>
      <c r="Q34" s="1"/>
      <c r="R34" s="1"/>
      <c r="Y34" s="1"/>
      <c r="AB34" s="13"/>
      <c r="AC34" s="1"/>
      <c r="AD34" s="1"/>
      <c r="AE34" s="1"/>
      <c r="AF34" s="1"/>
      <c r="AG34" s="1"/>
      <c r="AH34" s="1"/>
      <c r="AL34" s="1"/>
      <c r="AO34" s="1"/>
      <c r="AP34" s="1"/>
    </row>
    <row r="35" spans="1:42" x14ac:dyDescent="0.2">
      <c r="A35" s="13"/>
      <c r="B35" s="13"/>
      <c r="C35" s="13"/>
      <c r="E35" s="13"/>
      <c r="F35" s="13"/>
      <c r="G35" s="1"/>
      <c r="H35" s="13"/>
      <c r="I35" s="1"/>
      <c r="K35" s="13"/>
      <c r="M35" s="1"/>
      <c r="N35" s="1"/>
      <c r="O35" s="1"/>
      <c r="Q35" s="1"/>
      <c r="R35" s="1"/>
      <c r="Y35" s="1"/>
      <c r="AB35" s="13"/>
      <c r="AC35" s="1"/>
      <c r="AD35" s="1"/>
      <c r="AE35" s="1"/>
      <c r="AF35" s="1"/>
      <c r="AG35" s="1"/>
      <c r="AH35" s="1"/>
      <c r="AL35" s="1"/>
      <c r="AO35" s="1"/>
      <c r="AP35" s="1"/>
    </row>
    <row r="36" spans="1:42" x14ac:dyDescent="0.2">
      <c r="A36" s="50" t="s">
        <v>178</v>
      </c>
      <c r="B36" s="51"/>
      <c r="C36" s="70" t="s">
        <v>36</v>
      </c>
      <c r="D36" s="52" t="s">
        <v>36</v>
      </c>
      <c r="E36" s="70" t="s">
        <v>36</v>
      </c>
      <c r="F36" s="52" t="s">
        <v>36</v>
      </c>
      <c r="G36" s="70" t="s">
        <v>36</v>
      </c>
      <c r="H36" s="52" t="s">
        <v>36</v>
      </c>
      <c r="I36" s="70" t="s">
        <v>36</v>
      </c>
      <c r="J36" s="52" t="s">
        <v>36</v>
      </c>
      <c r="K36" s="70" t="s">
        <v>36</v>
      </c>
      <c r="L36" s="52" t="s">
        <v>36</v>
      </c>
      <c r="M36" s="70" t="s">
        <v>36</v>
      </c>
      <c r="N36" s="52" t="s">
        <v>36</v>
      </c>
      <c r="O36" s="70" t="s">
        <v>36</v>
      </c>
      <c r="P36" s="52" t="s">
        <v>36</v>
      </c>
      <c r="Q36" s="70" t="s">
        <v>36</v>
      </c>
      <c r="R36" s="52" t="s">
        <v>36</v>
      </c>
      <c r="S36" s="52" t="s">
        <v>36</v>
      </c>
      <c r="T36" s="50" t="s">
        <v>178</v>
      </c>
      <c r="U36" s="51"/>
      <c r="V36" s="221" t="s">
        <v>36</v>
      </c>
      <c r="W36" s="70" t="s">
        <v>36</v>
      </c>
      <c r="X36" s="52" t="s">
        <v>36</v>
      </c>
      <c r="Y36" s="70" t="s">
        <v>36</v>
      </c>
      <c r="Z36" s="221" t="s">
        <v>36</v>
      </c>
      <c r="AA36" s="52" t="s">
        <v>36</v>
      </c>
      <c r="AB36" s="70" t="s">
        <v>36</v>
      </c>
      <c r="AC36" s="52" t="s">
        <v>36</v>
      </c>
      <c r="AD36" s="221" t="s">
        <v>36</v>
      </c>
      <c r="AE36" s="70" t="s">
        <v>36</v>
      </c>
      <c r="AF36" s="52" t="s">
        <v>36</v>
      </c>
      <c r="AG36" s="70" t="s">
        <v>36</v>
      </c>
      <c r="AH36" s="52" t="s">
        <v>36</v>
      </c>
      <c r="AI36" s="70" t="s">
        <v>36</v>
      </c>
      <c r="AJ36" s="52" t="s">
        <v>36</v>
      </c>
      <c r="AK36" s="70" t="s">
        <v>36</v>
      </c>
      <c r="AL36" s="52" t="s">
        <v>36</v>
      </c>
      <c r="AM36" s="70" t="s">
        <v>36</v>
      </c>
      <c r="AN36" s="52" t="s">
        <v>36</v>
      </c>
      <c r="AO36" s="52" t="s">
        <v>36</v>
      </c>
    </row>
    <row r="37" spans="1:42" x14ac:dyDescent="0.2">
      <c r="A37" s="53" t="s">
        <v>179</v>
      </c>
      <c r="B37" s="54"/>
      <c r="C37" s="56">
        <v>22856</v>
      </c>
      <c r="D37" s="71">
        <v>57548</v>
      </c>
      <c r="E37" s="56">
        <v>157548</v>
      </c>
      <c r="F37" s="71">
        <v>22806</v>
      </c>
      <c r="G37" s="56">
        <v>57406</v>
      </c>
      <c r="H37" s="71">
        <v>157406</v>
      </c>
      <c r="I37" s="56">
        <v>157524</v>
      </c>
      <c r="J37" s="71">
        <v>22862</v>
      </c>
      <c r="K37" s="56">
        <v>57524</v>
      </c>
      <c r="L37" s="71">
        <v>157524</v>
      </c>
      <c r="M37" s="56">
        <v>157408</v>
      </c>
      <c r="N37" s="71">
        <v>22810</v>
      </c>
      <c r="O37" s="56">
        <v>257408</v>
      </c>
      <c r="P37" s="71">
        <v>57408</v>
      </c>
      <c r="Q37" s="56">
        <v>157526</v>
      </c>
      <c r="R37" s="71">
        <v>57526</v>
      </c>
      <c r="S37" s="71">
        <v>22868</v>
      </c>
      <c r="T37" s="53" t="s">
        <v>179</v>
      </c>
      <c r="U37" s="54"/>
      <c r="V37" s="222">
        <v>22816</v>
      </c>
      <c r="W37" s="56">
        <v>57532</v>
      </c>
      <c r="X37" s="71">
        <v>157532</v>
      </c>
      <c r="Y37" s="56">
        <v>57416</v>
      </c>
      <c r="Z37" s="222">
        <v>57396</v>
      </c>
      <c r="AA37" s="71">
        <v>157418</v>
      </c>
      <c r="AB37" s="56">
        <v>57418</v>
      </c>
      <c r="AC37" s="71">
        <v>257418</v>
      </c>
      <c r="AD37" s="222">
        <v>22818</v>
      </c>
      <c r="AE37" s="56">
        <v>157534</v>
      </c>
      <c r="AF37" s="71">
        <v>57534</v>
      </c>
      <c r="AG37" s="56">
        <v>257534</v>
      </c>
      <c r="AH37" s="71">
        <v>57518</v>
      </c>
      <c r="AI37" s="56">
        <v>157418</v>
      </c>
      <c r="AJ37" s="71">
        <v>157420</v>
      </c>
      <c r="AK37" s="56">
        <v>57420</v>
      </c>
      <c r="AL37" s="71">
        <v>57536</v>
      </c>
      <c r="AM37" s="56">
        <v>22886</v>
      </c>
      <c r="AN37" s="71">
        <v>157536</v>
      </c>
      <c r="AO37" s="71">
        <v>57422</v>
      </c>
    </row>
    <row r="38" spans="1:42" ht="27.95" customHeight="1" x14ac:dyDescent="0.2">
      <c r="A38" s="118" t="s">
        <v>0</v>
      </c>
      <c r="B38" s="119"/>
      <c r="C38" s="121" t="s">
        <v>65</v>
      </c>
      <c r="D38" s="120" t="s">
        <v>64</v>
      </c>
      <c r="E38" s="121" t="s">
        <v>64</v>
      </c>
      <c r="F38" s="120" t="s">
        <v>64</v>
      </c>
      <c r="G38" s="121" t="s">
        <v>64</v>
      </c>
      <c r="H38" s="120" t="s">
        <v>65</v>
      </c>
      <c r="I38" s="121" t="s">
        <v>64</v>
      </c>
      <c r="J38" s="120" t="s">
        <v>65</v>
      </c>
      <c r="K38" s="121" t="s">
        <v>64</v>
      </c>
      <c r="L38" s="120" t="s">
        <v>65</v>
      </c>
      <c r="M38" s="121" t="s">
        <v>64</v>
      </c>
      <c r="N38" s="120" t="s">
        <v>64</v>
      </c>
      <c r="O38" s="121" t="s">
        <v>65</v>
      </c>
      <c r="P38" s="120" t="s">
        <v>64</v>
      </c>
      <c r="Q38" s="121" t="s">
        <v>64</v>
      </c>
      <c r="R38" s="120" t="s">
        <v>64</v>
      </c>
      <c r="S38" s="120" t="s">
        <v>65</v>
      </c>
      <c r="T38" s="118" t="s">
        <v>0</v>
      </c>
      <c r="U38" s="119"/>
      <c r="V38" s="155"/>
      <c r="W38" s="121" t="s">
        <v>64</v>
      </c>
      <c r="X38" s="120" t="s">
        <v>65</v>
      </c>
      <c r="Y38" s="121" t="s">
        <v>64</v>
      </c>
      <c r="Z38" s="120"/>
      <c r="AA38" s="120" t="s">
        <v>64</v>
      </c>
      <c r="AB38" s="121" t="s">
        <v>64</v>
      </c>
      <c r="AC38" s="120" t="s">
        <v>64</v>
      </c>
      <c r="AD38" s="120"/>
      <c r="AE38" s="121" t="s">
        <v>64</v>
      </c>
      <c r="AF38" s="120" t="s">
        <v>64</v>
      </c>
      <c r="AG38" s="121" t="s">
        <v>64</v>
      </c>
      <c r="AH38" s="120" t="s">
        <v>64</v>
      </c>
      <c r="AI38" s="121" t="s">
        <v>64</v>
      </c>
      <c r="AJ38" s="120" t="s">
        <v>64</v>
      </c>
      <c r="AK38" s="121" t="s">
        <v>64</v>
      </c>
      <c r="AL38" s="120" t="s">
        <v>64</v>
      </c>
      <c r="AM38" s="121" t="s">
        <v>64</v>
      </c>
      <c r="AN38" s="120" t="s">
        <v>64</v>
      </c>
      <c r="AO38" s="120" t="s">
        <v>64</v>
      </c>
    </row>
    <row r="39" spans="1:42" x14ac:dyDescent="0.2">
      <c r="A39" s="58"/>
      <c r="B39" s="45" t="s">
        <v>26</v>
      </c>
      <c r="C39" s="46"/>
      <c r="D39" s="72"/>
      <c r="E39" s="46"/>
      <c r="F39" s="72"/>
      <c r="G39" s="46"/>
      <c r="H39" s="72"/>
      <c r="I39" s="46"/>
      <c r="J39" s="72"/>
      <c r="K39" s="46"/>
      <c r="L39" s="72"/>
      <c r="M39" s="46"/>
      <c r="N39" s="72"/>
      <c r="O39" s="46"/>
      <c r="P39" s="72"/>
      <c r="Q39" s="46"/>
      <c r="R39" s="72"/>
      <c r="S39" s="72"/>
      <c r="T39" s="58"/>
      <c r="U39" s="45" t="s">
        <v>26</v>
      </c>
      <c r="V39" s="72"/>
      <c r="W39" s="46"/>
      <c r="X39" s="72"/>
      <c r="Y39" s="46"/>
      <c r="Z39" s="72"/>
      <c r="AA39" s="72"/>
      <c r="AB39" s="46"/>
      <c r="AC39" s="72"/>
      <c r="AD39" s="72"/>
      <c r="AE39" s="46"/>
      <c r="AF39" s="72"/>
      <c r="AG39" s="46"/>
      <c r="AH39" s="72"/>
      <c r="AI39" s="46"/>
      <c r="AJ39" s="72"/>
      <c r="AK39" s="46"/>
      <c r="AL39" s="72"/>
      <c r="AM39" s="46"/>
      <c r="AN39" s="72"/>
      <c r="AO39" s="72"/>
    </row>
    <row r="40" spans="1:42" x14ac:dyDescent="0.2">
      <c r="A40" s="57" t="s">
        <v>27</v>
      </c>
      <c r="B40" s="24"/>
      <c r="C40" s="38"/>
      <c r="D40" s="84" t="s">
        <v>48</v>
      </c>
      <c r="E40" s="16" t="s">
        <v>73</v>
      </c>
      <c r="F40" s="90"/>
      <c r="G40" s="14" t="s">
        <v>49</v>
      </c>
      <c r="H40" s="98" t="s">
        <v>174</v>
      </c>
      <c r="I40" s="16" t="s">
        <v>74</v>
      </c>
      <c r="J40" s="90"/>
      <c r="K40" s="14" t="s">
        <v>69</v>
      </c>
      <c r="L40" s="98" t="s">
        <v>175</v>
      </c>
      <c r="M40" s="16" t="s">
        <v>75</v>
      </c>
      <c r="N40" s="90"/>
      <c r="O40" s="31"/>
      <c r="P40" s="84" t="s">
        <v>70</v>
      </c>
      <c r="Q40" s="16" t="s">
        <v>76</v>
      </c>
      <c r="R40" s="84" t="s">
        <v>71</v>
      </c>
      <c r="S40" s="90"/>
      <c r="T40" s="57" t="s">
        <v>27</v>
      </c>
      <c r="U40" s="24"/>
      <c r="V40" s="90"/>
      <c r="W40" s="16" t="s">
        <v>86</v>
      </c>
      <c r="X40" s="124"/>
      <c r="Y40" s="11">
        <v>0.76041666666666663</v>
      </c>
      <c r="Z40" s="102"/>
      <c r="AA40" s="76" t="s">
        <v>87</v>
      </c>
      <c r="AB40" s="11">
        <v>0.78125</v>
      </c>
      <c r="AC40" s="77">
        <v>0.80208333333333337</v>
      </c>
      <c r="AD40" s="102"/>
      <c r="AE40" s="16" t="s">
        <v>88</v>
      </c>
      <c r="AF40" s="77">
        <v>0.82291666666666663</v>
      </c>
      <c r="AG40" s="14" t="s">
        <v>41</v>
      </c>
      <c r="AH40" s="77">
        <v>0.8652777777777777</v>
      </c>
      <c r="AI40" s="16" t="s">
        <v>89</v>
      </c>
      <c r="AJ40" s="84" t="s">
        <v>10</v>
      </c>
      <c r="AK40" s="11">
        <v>0.88541666666666663</v>
      </c>
      <c r="AL40" s="77">
        <v>0.92361111111111116</v>
      </c>
      <c r="AM40" s="12"/>
      <c r="AN40" s="84" t="s">
        <v>11</v>
      </c>
      <c r="AO40" s="84" t="s">
        <v>6</v>
      </c>
    </row>
    <row r="41" spans="1:42" x14ac:dyDescent="0.2">
      <c r="A41" s="53" t="s">
        <v>28</v>
      </c>
      <c r="B41" s="26"/>
      <c r="C41" s="32"/>
      <c r="D41" s="87" t="s">
        <v>4</v>
      </c>
      <c r="E41" s="9">
        <f>TIME(0,12,0)+E40</f>
        <v>0.37500000000000006</v>
      </c>
      <c r="F41" s="91"/>
      <c r="G41" s="15" t="s">
        <v>4</v>
      </c>
      <c r="H41" s="106" t="s">
        <v>4</v>
      </c>
      <c r="I41" s="9">
        <f>TIME(0,12,0)+I40</f>
        <v>0.41666666666666674</v>
      </c>
      <c r="J41" s="91"/>
      <c r="K41" s="15" t="s">
        <v>4</v>
      </c>
      <c r="L41" s="106" t="s">
        <v>4</v>
      </c>
      <c r="M41" s="9">
        <f>TIME(0,12,0)+M40</f>
        <v>0.45833333333333337</v>
      </c>
      <c r="N41" s="91"/>
      <c r="O41" s="32"/>
      <c r="P41" s="87" t="s">
        <v>4</v>
      </c>
      <c r="Q41" s="9">
        <f>TIME(0,12,0)+Q40</f>
        <v>0.5</v>
      </c>
      <c r="R41" s="87" t="s">
        <v>4</v>
      </c>
      <c r="S41" s="91"/>
      <c r="T41" s="53" t="s">
        <v>28</v>
      </c>
      <c r="U41" s="26"/>
      <c r="V41" s="93"/>
      <c r="W41" s="9">
        <f>TIME(0,12,0)+W40</f>
        <v>0.75</v>
      </c>
      <c r="X41" s="91"/>
      <c r="Y41" s="15" t="s">
        <v>4</v>
      </c>
      <c r="Z41" s="93"/>
      <c r="AA41" s="78">
        <f>TIME(0,12,0)+AA40</f>
        <v>0.79166666666666663</v>
      </c>
      <c r="AB41" s="15" t="s">
        <v>4</v>
      </c>
      <c r="AC41" s="87" t="s">
        <v>4</v>
      </c>
      <c r="AD41" s="93"/>
      <c r="AE41" s="9">
        <f>TIME(0,12,0)+AE40</f>
        <v>0.83333333333333337</v>
      </c>
      <c r="AF41" s="87" t="s">
        <v>4</v>
      </c>
      <c r="AG41" s="15" t="s">
        <v>4</v>
      </c>
      <c r="AH41" s="87" t="s">
        <v>4</v>
      </c>
      <c r="AI41" s="9">
        <f>TIME(0,12,0)+AI40</f>
        <v>0.875</v>
      </c>
      <c r="AJ41" s="87" t="s">
        <v>14</v>
      </c>
      <c r="AK41" s="15" t="s">
        <v>4</v>
      </c>
      <c r="AL41" s="87" t="s">
        <v>4</v>
      </c>
      <c r="AM41" s="36"/>
      <c r="AN41" s="87" t="s">
        <v>3</v>
      </c>
      <c r="AO41" s="87" t="s">
        <v>12</v>
      </c>
    </row>
    <row r="42" spans="1:42" x14ac:dyDescent="0.2">
      <c r="A42" s="50" t="s">
        <v>28</v>
      </c>
      <c r="B42" s="28"/>
      <c r="C42" s="92"/>
      <c r="D42" s="76" t="s">
        <v>4</v>
      </c>
      <c r="E42" s="10">
        <f>TIME(0,0,0)+E41</f>
        <v>0.37500000000000006</v>
      </c>
      <c r="F42" s="92"/>
      <c r="G42" s="16" t="s">
        <v>4</v>
      </c>
      <c r="H42" s="98" t="s">
        <v>4</v>
      </c>
      <c r="I42" s="10">
        <f>TIME(0,0,0)+I41</f>
        <v>0.41666666666666674</v>
      </c>
      <c r="J42" s="92"/>
      <c r="K42" s="16" t="s">
        <v>4</v>
      </c>
      <c r="L42" s="98" t="s">
        <v>4</v>
      </c>
      <c r="M42" s="10">
        <f>TIME(0,0,0)+M41</f>
        <v>0.45833333333333337</v>
      </c>
      <c r="N42" s="92"/>
      <c r="O42" s="33"/>
      <c r="P42" s="76" t="s">
        <v>4</v>
      </c>
      <c r="Q42" s="10">
        <f>TIME(0,0,0)+Q41</f>
        <v>0.5</v>
      </c>
      <c r="R42" s="76" t="s">
        <v>4</v>
      </c>
      <c r="S42" s="92"/>
      <c r="T42" s="50" t="s">
        <v>28</v>
      </c>
      <c r="U42" s="28"/>
      <c r="V42" s="89"/>
      <c r="W42" s="10">
        <f>TIME(0,0,0)+W41</f>
        <v>0.75</v>
      </c>
      <c r="X42" s="92"/>
      <c r="Y42" s="16" t="s">
        <v>4</v>
      </c>
      <c r="Z42" s="89"/>
      <c r="AA42" s="79">
        <f>TIME(0,0,0)+AA41</f>
        <v>0.79166666666666663</v>
      </c>
      <c r="AB42" s="16" t="s">
        <v>4</v>
      </c>
      <c r="AC42" s="76" t="s">
        <v>4</v>
      </c>
      <c r="AD42" s="89"/>
      <c r="AE42" s="10">
        <f>TIME(0,0,0)+AE41</f>
        <v>0.83333333333333337</v>
      </c>
      <c r="AF42" s="76" t="s">
        <v>4</v>
      </c>
      <c r="AG42" s="16" t="s">
        <v>4</v>
      </c>
      <c r="AH42" s="76" t="s">
        <v>4</v>
      </c>
      <c r="AI42" s="10">
        <f>TIME(0,0,0)+AI41</f>
        <v>0.875</v>
      </c>
      <c r="AJ42" s="76" t="s">
        <v>14</v>
      </c>
      <c r="AK42" s="16" t="s">
        <v>4</v>
      </c>
      <c r="AL42" s="76" t="s">
        <v>4</v>
      </c>
      <c r="AM42" s="37"/>
      <c r="AN42" s="76" t="s">
        <v>3</v>
      </c>
      <c r="AO42" s="76" t="s">
        <v>12</v>
      </c>
    </row>
    <row r="43" spans="1:42" x14ac:dyDescent="0.2">
      <c r="A43" s="57" t="s">
        <v>29</v>
      </c>
      <c r="B43" s="24"/>
      <c r="C43" s="102"/>
      <c r="D43" s="84" t="s">
        <v>4</v>
      </c>
      <c r="E43" s="11">
        <f>TIME(0,7,0)+E41</f>
        <v>0.37986111111111115</v>
      </c>
      <c r="F43" s="102"/>
      <c r="G43" s="14" t="s">
        <v>4</v>
      </c>
      <c r="H43" s="99">
        <v>0.39930555555555558</v>
      </c>
      <c r="I43" s="11">
        <f>TIME(0,7,0)+I41</f>
        <v>0.42152777777777783</v>
      </c>
      <c r="J43" s="102"/>
      <c r="K43" s="14" t="s">
        <v>4</v>
      </c>
      <c r="L43" s="99">
        <v>0.44444444444444442</v>
      </c>
      <c r="M43" s="11">
        <f>TIME(0,7,0)+M41</f>
        <v>0.46319444444444446</v>
      </c>
      <c r="N43" s="102"/>
      <c r="O43" s="12"/>
      <c r="P43" s="84" t="s">
        <v>4</v>
      </c>
      <c r="Q43" s="11">
        <f>TIME(0,7,0)+Q41</f>
        <v>0.50486111111111109</v>
      </c>
      <c r="R43" s="84" t="s">
        <v>4</v>
      </c>
      <c r="S43" s="102"/>
      <c r="T43" s="57" t="s">
        <v>29</v>
      </c>
      <c r="U43" s="24"/>
      <c r="V43" s="90"/>
      <c r="W43" s="11">
        <f>TIME(0,7,0)+W41</f>
        <v>0.75486111111111109</v>
      </c>
      <c r="X43" s="102"/>
      <c r="Y43" s="14" t="s">
        <v>4</v>
      </c>
      <c r="Z43" s="90"/>
      <c r="AA43" s="77">
        <f>TIME(0,7,0)+AA41</f>
        <v>0.79652777777777772</v>
      </c>
      <c r="AB43" s="14" t="s">
        <v>4</v>
      </c>
      <c r="AC43" s="84" t="s">
        <v>4</v>
      </c>
      <c r="AD43" s="90"/>
      <c r="AE43" s="11">
        <f>TIME(0,7,0)+AE41</f>
        <v>0.83819444444444446</v>
      </c>
      <c r="AF43" s="84" t="s">
        <v>4</v>
      </c>
      <c r="AG43" s="14" t="s">
        <v>4</v>
      </c>
      <c r="AH43" s="84" t="s">
        <v>4</v>
      </c>
      <c r="AI43" s="11">
        <f>TIME(0,7,0)+AI41</f>
        <v>0.87986111111111109</v>
      </c>
      <c r="AJ43" s="84" t="s">
        <v>17</v>
      </c>
      <c r="AK43" s="14" t="s">
        <v>4</v>
      </c>
      <c r="AL43" s="84" t="s">
        <v>4</v>
      </c>
      <c r="AM43" s="38"/>
      <c r="AN43" s="84" t="s">
        <v>18</v>
      </c>
      <c r="AO43" s="84" t="s">
        <v>15</v>
      </c>
    </row>
    <row r="44" spans="1:42" x14ac:dyDescent="0.2">
      <c r="A44" s="53" t="s">
        <v>30</v>
      </c>
      <c r="B44" s="26"/>
      <c r="C44" s="91"/>
      <c r="D44" s="78">
        <f>TIME(0,22,0)+D40</f>
        <v>0.35902777777777778</v>
      </c>
      <c r="E44" s="9">
        <f>TIME(0,10,0)+E43</f>
        <v>0.38680555555555557</v>
      </c>
      <c r="F44" s="91"/>
      <c r="G44" s="9">
        <f>TIME(0,22,0)+G40</f>
        <v>0.40069444444444446</v>
      </c>
      <c r="H44" s="100">
        <f>TIME(0,10,0)+H43</f>
        <v>0.40625</v>
      </c>
      <c r="I44" s="9">
        <f>TIME(0,10,0)+I43</f>
        <v>0.42847222222222225</v>
      </c>
      <c r="J44" s="91"/>
      <c r="K44" s="9">
        <f>TIME(0,22,0)+K40</f>
        <v>0.44236111111111109</v>
      </c>
      <c r="L44" s="100">
        <f>TIME(0,10,0)+L43</f>
        <v>0.45138888888888884</v>
      </c>
      <c r="M44" s="9">
        <f>TIME(0,10,0)+M43</f>
        <v>0.47013888888888888</v>
      </c>
      <c r="N44" s="91"/>
      <c r="O44" s="32"/>
      <c r="P44" s="78">
        <f>TIME(0,22,0)+P40</f>
        <v>0.48402777777777778</v>
      </c>
      <c r="Q44" s="9">
        <f>TIME(0,10,0)+Q43</f>
        <v>0.51180555555555551</v>
      </c>
      <c r="R44" s="78">
        <f>TIME(0,22,0)+R40</f>
        <v>0.52569444444444435</v>
      </c>
      <c r="S44" s="91"/>
      <c r="T44" s="53" t="s">
        <v>30</v>
      </c>
      <c r="U44" s="26"/>
      <c r="V44" s="91"/>
      <c r="W44" s="9">
        <f>TIME(0,10,0)+W43</f>
        <v>0.76180555555555551</v>
      </c>
      <c r="X44" s="91"/>
      <c r="Y44" s="9">
        <f>TIME(0,22,0)+Y40</f>
        <v>0.77569444444444435</v>
      </c>
      <c r="Z44" s="91"/>
      <c r="AA44" s="78">
        <f>TIME(0,10,0)+AA43</f>
        <v>0.80347222222222214</v>
      </c>
      <c r="AB44" s="9">
        <f>TIME(0,22,0)+AB40</f>
        <v>0.79652777777777772</v>
      </c>
      <c r="AC44" s="78">
        <f>TIME(0,22,0)+AC40</f>
        <v>0.81736111111111109</v>
      </c>
      <c r="AD44" s="91"/>
      <c r="AE44" s="9">
        <f>TIME(0,10,0)+AE43</f>
        <v>0.84513888888888888</v>
      </c>
      <c r="AF44" s="78">
        <f>TIME(0,22,0)+AF40</f>
        <v>0.83819444444444435</v>
      </c>
      <c r="AG44" s="9">
        <f>TIME(0,22,0)+AG40</f>
        <v>0.85902777777777772</v>
      </c>
      <c r="AH44" s="78">
        <f>TIME(0,22,0)+AH40</f>
        <v>0.88055555555555542</v>
      </c>
      <c r="AI44" s="9">
        <f>TIME(0,10,0)+AI43</f>
        <v>0.88680555555555551</v>
      </c>
      <c r="AJ44" s="87" t="s">
        <v>23</v>
      </c>
      <c r="AK44" s="9">
        <f>TIME(0,22,0)+AK40</f>
        <v>0.90069444444444435</v>
      </c>
      <c r="AL44" s="78">
        <f>TIME(0,22,0)+AL40</f>
        <v>0.93888888888888888</v>
      </c>
      <c r="AM44" s="32"/>
      <c r="AN44" s="87" t="s">
        <v>5</v>
      </c>
      <c r="AO44" s="87" t="s">
        <v>19</v>
      </c>
    </row>
    <row r="45" spans="1:42" x14ac:dyDescent="0.2">
      <c r="A45" s="57" t="s">
        <v>30</v>
      </c>
      <c r="B45" s="24"/>
      <c r="C45" s="12"/>
      <c r="D45" s="77">
        <f t="shared" ref="D45:E45" si="16">TIME(0,0,0)+D44</f>
        <v>0.35902777777777778</v>
      </c>
      <c r="E45" s="11">
        <f t="shared" si="16"/>
        <v>0.38680555555555557</v>
      </c>
      <c r="F45" s="102"/>
      <c r="G45" s="11">
        <f>TIME(0,0,0)+G44</f>
        <v>0.40069444444444446</v>
      </c>
      <c r="H45" s="77">
        <f t="shared" ref="H45" si="17">TIME(0,0,0)+H44</f>
        <v>0.40625</v>
      </c>
      <c r="I45" s="11">
        <f t="shared" ref="I45" si="18">TIME(0,0,0)+I44</f>
        <v>0.42847222222222225</v>
      </c>
      <c r="J45" s="102"/>
      <c r="K45" s="11">
        <f t="shared" ref="K45:M45" si="19">TIME(0,0,0)+K44</f>
        <v>0.44236111111111109</v>
      </c>
      <c r="L45" s="77">
        <f t="shared" si="19"/>
        <v>0.45138888888888884</v>
      </c>
      <c r="M45" s="11">
        <f t="shared" si="19"/>
        <v>0.47013888888888888</v>
      </c>
      <c r="N45" s="102"/>
      <c r="O45" s="11">
        <v>0.48055555555555557</v>
      </c>
      <c r="P45" s="77">
        <f t="shared" ref="P45:Q45" si="20">TIME(0,0,0)+P44</f>
        <v>0.48402777777777778</v>
      </c>
      <c r="Q45" s="11">
        <f t="shared" si="20"/>
        <v>0.51180555555555551</v>
      </c>
      <c r="R45" s="77">
        <f t="shared" ref="R45" si="21">TIME(0,0,0)+R44</f>
        <v>0.52569444444444435</v>
      </c>
      <c r="S45" s="102"/>
      <c r="T45" s="57" t="s">
        <v>30</v>
      </c>
      <c r="U45" s="24"/>
      <c r="V45" s="102"/>
      <c r="W45" s="11">
        <v>0.76388888888888884</v>
      </c>
      <c r="X45" s="77">
        <v>0.77222222222222225</v>
      </c>
      <c r="Y45" s="11">
        <f t="shared" ref="Y45:AL45" si="22">TIME(0,0,0)+Y44</f>
        <v>0.77569444444444435</v>
      </c>
      <c r="Z45" s="102"/>
      <c r="AA45" s="77">
        <v>0.80555555555555547</v>
      </c>
      <c r="AB45" s="11">
        <f t="shared" si="22"/>
        <v>0.79652777777777772</v>
      </c>
      <c r="AC45" s="77">
        <f t="shared" si="22"/>
        <v>0.81736111111111109</v>
      </c>
      <c r="AD45" s="102"/>
      <c r="AE45" s="11">
        <v>0.84722222222222221</v>
      </c>
      <c r="AF45" s="77">
        <f t="shared" si="22"/>
        <v>0.83819444444444435</v>
      </c>
      <c r="AG45" s="11">
        <f t="shared" si="22"/>
        <v>0.85902777777777772</v>
      </c>
      <c r="AH45" s="77">
        <f t="shared" si="22"/>
        <v>0.88055555555555542</v>
      </c>
      <c r="AI45" s="11">
        <v>0.88680555555555562</v>
      </c>
      <c r="AJ45" s="77">
        <f t="shared" si="22"/>
        <v>0.90902777777777777</v>
      </c>
      <c r="AK45" s="11">
        <f t="shared" si="22"/>
        <v>0.90069444444444435</v>
      </c>
      <c r="AL45" s="77">
        <f t="shared" si="22"/>
        <v>0.93888888888888888</v>
      </c>
      <c r="AM45" s="12"/>
      <c r="AN45" s="77">
        <f t="shared" ref="AN45:AO45" si="23">TIME(0,0,0)+AN44</f>
        <v>0.9506944444444444</v>
      </c>
      <c r="AO45" s="77">
        <f t="shared" si="23"/>
        <v>0.99583333333333324</v>
      </c>
    </row>
    <row r="46" spans="1:42" x14ac:dyDescent="0.2">
      <c r="A46" s="57" t="s">
        <v>31</v>
      </c>
      <c r="B46" s="24"/>
      <c r="C46" s="12"/>
      <c r="D46" s="84" t="s">
        <v>4</v>
      </c>
      <c r="E46" s="11">
        <f>TIME(0,10,0)+E45</f>
        <v>0.39374999999999999</v>
      </c>
      <c r="F46" s="102"/>
      <c r="G46" s="14" t="s">
        <v>4</v>
      </c>
      <c r="H46" s="77">
        <f>TIME(0,10,0)+H45</f>
        <v>0.41319444444444442</v>
      </c>
      <c r="I46" s="11">
        <f>TIME(0,10,0)+I45</f>
        <v>0.43541666666666667</v>
      </c>
      <c r="J46" s="102"/>
      <c r="K46" s="14" t="s">
        <v>4</v>
      </c>
      <c r="L46" s="77">
        <f>TIME(0,10,0)+L45</f>
        <v>0.45833333333333326</v>
      </c>
      <c r="M46" s="11">
        <f>TIME(0,10,0)+M45</f>
        <v>0.4770833333333333</v>
      </c>
      <c r="N46" s="102"/>
      <c r="O46" s="11">
        <f t="shared" ref="O46:O47" si="24">TIME(0,10,0)+O45</f>
        <v>0.48749999999999999</v>
      </c>
      <c r="P46" s="84" t="s">
        <v>4</v>
      </c>
      <c r="Q46" s="11">
        <f>TIME(0,10,0)+Q45</f>
        <v>0.51874999999999993</v>
      </c>
      <c r="R46" s="84" t="s">
        <v>4</v>
      </c>
      <c r="S46" s="102"/>
      <c r="T46" s="57" t="s">
        <v>31</v>
      </c>
      <c r="U46" s="24"/>
      <c r="V46" s="90"/>
      <c r="W46" s="11">
        <f>TIME(0,10,0)+W45</f>
        <v>0.77083333333333326</v>
      </c>
      <c r="X46" s="77">
        <f t="shared" ref="X46:X47" si="25">TIME(0,10,0)+X45</f>
        <v>0.77916666666666667</v>
      </c>
      <c r="Y46" s="14" t="s">
        <v>4</v>
      </c>
      <c r="Z46" s="90"/>
      <c r="AA46" s="77">
        <f>TIME(0,10,0)+AA45</f>
        <v>0.81249999999999989</v>
      </c>
      <c r="AB46" s="14" t="s">
        <v>4</v>
      </c>
      <c r="AC46" s="84" t="s">
        <v>4</v>
      </c>
      <c r="AD46" s="90"/>
      <c r="AE46" s="11">
        <f>TIME(0,10,0)+AE45</f>
        <v>0.85416666666666663</v>
      </c>
      <c r="AF46" s="84" t="s">
        <v>4</v>
      </c>
      <c r="AG46" s="14" t="s">
        <v>4</v>
      </c>
      <c r="AH46" s="84" t="s">
        <v>4</v>
      </c>
      <c r="AI46" s="11">
        <f>TIME(0,10,0)+AI45</f>
        <v>0.89375000000000004</v>
      </c>
      <c r="AJ46" s="77">
        <f>TIME(0,10,0)+AJ45</f>
        <v>0.91597222222222219</v>
      </c>
      <c r="AK46" s="14" t="s">
        <v>4</v>
      </c>
      <c r="AL46" s="84" t="s">
        <v>4</v>
      </c>
      <c r="AM46" s="38"/>
      <c r="AN46" s="77">
        <f>TIME(0,10,0)+AN45</f>
        <v>0.95763888888888882</v>
      </c>
      <c r="AO46" s="77">
        <f>TIME(0,10,0)+AO45</f>
        <v>1.0027777777777778</v>
      </c>
    </row>
    <row r="47" spans="1:42" x14ac:dyDescent="0.2">
      <c r="A47" s="57" t="s">
        <v>32</v>
      </c>
      <c r="B47" s="24"/>
      <c r="C47" s="12"/>
      <c r="D47" s="84" t="s">
        <v>4</v>
      </c>
      <c r="E47" s="11">
        <f>TIME(0,10,0)+E46</f>
        <v>0.40069444444444441</v>
      </c>
      <c r="F47" s="102"/>
      <c r="G47" s="14" t="s">
        <v>4</v>
      </c>
      <c r="H47" s="77">
        <f>TIME(0,10,0)+H46</f>
        <v>0.42013888888888884</v>
      </c>
      <c r="I47" s="11">
        <f>TIME(0,10,0)+I46</f>
        <v>0.44236111111111109</v>
      </c>
      <c r="J47" s="102"/>
      <c r="K47" s="14" t="s">
        <v>4</v>
      </c>
      <c r="L47" s="77">
        <f>TIME(0,10,0)+L46</f>
        <v>0.46527777777777768</v>
      </c>
      <c r="M47" s="11">
        <f>TIME(0,10,0)+M46</f>
        <v>0.48402777777777772</v>
      </c>
      <c r="N47" s="102"/>
      <c r="O47" s="11">
        <f t="shared" si="24"/>
        <v>0.49444444444444441</v>
      </c>
      <c r="P47" s="84" t="s">
        <v>4</v>
      </c>
      <c r="Q47" s="11">
        <f>TIME(0,10,0)+Q46</f>
        <v>0.52569444444444435</v>
      </c>
      <c r="R47" s="84" t="s">
        <v>4</v>
      </c>
      <c r="S47" s="102"/>
      <c r="T47" s="57" t="s">
        <v>32</v>
      </c>
      <c r="U47" s="24"/>
      <c r="V47" s="90"/>
      <c r="W47" s="11">
        <f>TIME(0,10,0)+W46</f>
        <v>0.77777777777777768</v>
      </c>
      <c r="X47" s="77">
        <f t="shared" si="25"/>
        <v>0.78611111111111109</v>
      </c>
      <c r="Y47" s="14" t="s">
        <v>4</v>
      </c>
      <c r="Z47" s="90"/>
      <c r="AA47" s="77">
        <f>TIME(0,10,0)+AA46</f>
        <v>0.81944444444444431</v>
      </c>
      <c r="AB47" s="14" t="s">
        <v>4</v>
      </c>
      <c r="AC47" s="84" t="s">
        <v>4</v>
      </c>
      <c r="AD47" s="90"/>
      <c r="AE47" s="11">
        <f>TIME(0,10,0)+AE46</f>
        <v>0.86111111111111105</v>
      </c>
      <c r="AF47" s="84" t="s">
        <v>4</v>
      </c>
      <c r="AG47" s="14" t="s">
        <v>4</v>
      </c>
      <c r="AH47" s="84" t="s">
        <v>4</v>
      </c>
      <c r="AI47" s="11">
        <f>TIME(0,10,0)+AI46</f>
        <v>0.90069444444444446</v>
      </c>
      <c r="AJ47" s="77">
        <f>TIME(0,10,0)+AJ46</f>
        <v>0.92291666666666661</v>
      </c>
      <c r="AK47" s="14" t="s">
        <v>4</v>
      </c>
      <c r="AL47" s="84" t="s">
        <v>4</v>
      </c>
      <c r="AM47" s="38"/>
      <c r="AN47" s="77">
        <f>TIME(0,10,0)+AN46</f>
        <v>0.96458333333333324</v>
      </c>
      <c r="AO47" s="77">
        <f>TIME(0,10,0)+AO46</f>
        <v>1.0097222222222222</v>
      </c>
    </row>
    <row r="48" spans="1:42" x14ac:dyDescent="0.2">
      <c r="A48" s="57" t="s">
        <v>33</v>
      </c>
      <c r="B48" s="24"/>
      <c r="C48" s="12"/>
      <c r="D48" s="77">
        <f>TIME(0,30,0)+D45</f>
        <v>0.37986111111111109</v>
      </c>
      <c r="E48" s="11">
        <f>TIME(0,18,0)+E47</f>
        <v>0.41319444444444442</v>
      </c>
      <c r="F48" s="102"/>
      <c r="G48" s="11">
        <f>TIME(0,30,0)+G45</f>
        <v>0.42152777777777778</v>
      </c>
      <c r="H48" s="77">
        <f>TIME(0,18,0)+H47</f>
        <v>0.43263888888888885</v>
      </c>
      <c r="I48" s="11">
        <f>TIME(0,18,0)+I47</f>
        <v>0.4548611111111111</v>
      </c>
      <c r="J48" s="102"/>
      <c r="K48" s="11">
        <f>TIME(0,30,0)+K45</f>
        <v>0.46319444444444441</v>
      </c>
      <c r="L48" s="77">
        <f>TIME(0,18,0)+L47</f>
        <v>0.47777777777777769</v>
      </c>
      <c r="M48" s="11">
        <f>TIME(0,18,0)+M47</f>
        <v>0.49652777777777773</v>
      </c>
      <c r="N48" s="102"/>
      <c r="O48" s="11">
        <f>TIME(0,18,0)+O47</f>
        <v>0.50694444444444442</v>
      </c>
      <c r="P48" s="77">
        <f>TIME(0,30,0)+P45</f>
        <v>0.50486111111111109</v>
      </c>
      <c r="Q48" s="11">
        <f>TIME(0,18,0)+Q47</f>
        <v>0.53819444444444431</v>
      </c>
      <c r="R48" s="77">
        <f>TIME(0,30,0)+R45</f>
        <v>0.54652777777777772</v>
      </c>
      <c r="S48" s="102"/>
      <c r="T48" s="57" t="s">
        <v>33</v>
      </c>
      <c r="U48" s="24"/>
      <c r="V48" s="91"/>
      <c r="W48" s="11">
        <f>TIME(0,18,0)+W47</f>
        <v>0.79027777777777763</v>
      </c>
      <c r="X48" s="77">
        <f>TIME(0,18,0)+X47</f>
        <v>0.79861111111111105</v>
      </c>
      <c r="Y48" s="11">
        <f>TIME(0,30,0)+Y45</f>
        <v>0.79652777777777772</v>
      </c>
      <c r="Z48" s="91"/>
      <c r="AA48" s="77">
        <f>TIME(0,18,0)+AA47</f>
        <v>0.83194444444444426</v>
      </c>
      <c r="AB48" s="11">
        <f>TIME(0,30,0)+AB45</f>
        <v>0.81736111111111109</v>
      </c>
      <c r="AC48" s="77">
        <f>TIME(0,30,0)+AC45</f>
        <v>0.83819444444444446</v>
      </c>
      <c r="AD48" s="91"/>
      <c r="AE48" s="11">
        <f>TIME(0,18,0)+AE47</f>
        <v>0.87361111111111101</v>
      </c>
      <c r="AF48" s="77">
        <f>TIME(0,30,0)+AF45</f>
        <v>0.85902777777777772</v>
      </c>
      <c r="AG48" s="11">
        <f>TIME(0,30,0)+AG45</f>
        <v>0.87986111111111109</v>
      </c>
      <c r="AH48" s="77">
        <f>TIME(0,30,0)+AH45</f>
        <v>0.9013888888888888</v>
      </c>
      <c r="AI48" s="11">
        <f>TIME(0,18,0)+AI47</f>
        <v>0.91319444444444442</v>
      </c>
      <c r="AJ48" s="77">
        <f>TIME(0,18,0)+AJ47</f>
        <v>0.93541666666666656</v>
      </c>
      <c r="AK48" s="11">
        <f>TIME(0,30,0)+AK45</f>
        <v>0.92152777777777772</v>
      </c>
      <c r="AL48" s="77">
        <f>TIME(0,30,0)+AL45</f>
        <v>0.95972222222222225</v>
      </c>
      <c r="AM48" s="12"/>
      <c r="AN48" s="77">
        <f>TIME(0,18,0)+AN47</f>
        <v>0.97708333333333319</v>
      </c>
      <c r="AO48" s="77">
        <f>TIME(0,18,0)+AO47</f>
        <v>1.0222222222222221</v>
      </c>
    </row>
    <row r="49" spans="1:41" x14ac:dyDescent="0.2">
      <c r="A49" s="50" t="s">
        <v>33</v>
      </c>
      <c r="B49" s="28"/>
      <c r="C49" s="122">
        <v>0.38194444444444442</v>
      </c>
      <c r="D49" s="115" t="s">
        <v>1</v>
      </c>
      <c r="E49" s="29" t="s">
        <v>1</v>
      </c>
      <c r="F49" s="125">
        <v>0.4236111111111111</v>
      </c>
      <c r="G49" s="6"/>
      <c r="H49" s="108" t="s">
        <v>1</v>
      </c>
      <c r="I49" s="6"/>
      <c r="J49" s="125">
        <v>0.46527777777777773</v>
      </c>
      <c r="K49" s="29" t="s">
        <v>1</v>
      </c>
      <c r="L49" s="108"/>
      <c r="M49" s="6"/>
      <c r="N49" s="125">
        <v>0.50694444444444442</v>
      </c>
      <c r="O49" s="6"/>
      <c r="P49" s="108" t="s">
        <v>1</v>
      </c>
      <c r="Q49" s="6"/>
      <c r="R49" s="226"/>
      <c r="S49" s="125">
        <v>0.54861111111111105</v>
      </c>
      <c r="T49" s="50" t="s">
        <v>33</v>
      </c>
      <c r="U49" s="28"/>
      <c r="V49" s="125">
        <v>0.75694444444444453</v>
      </c>
      <c r="W49" s="6"/>
      <c r="X49" s="115"/>
      <c r="Y49" s="199"/>
      <c r="Z49" s="122">
        <v>0.79861111111111116</v>
      </c>
      <c r="AA49" s="108" t="s">
        <v>1</v>
      </c>
      <c r="AB49" s="115"/>
      <c r="AC49" s="205"/>
      <c r="AD49" s="125">
        <f>TIME(0,0,0)+AC48</f>
        <v>0.83819444444444446</v>
      </c>
      <c r="AE49" s="6"/>
      <c r="AF49" s="115"/>
      <c r="AG49" s="6" t="s">
        <v>1</v>
      </c>
      <c r="AH49" s="115"/>
      <c r="AI49" s="6"/>
      <c r="AJ49" s="115" t="s">
        <v>1</v>
      </c>
      <c r="AK49" s="6"/>
      <c r="AL49" s="92"/>
      <c r="AM49" s="122">
        <v>0.96180555555555547</v>
      </c>
      <c r="AN49" s="115" t="s">
        <v>1</v>
      </c>
      <c r="AO49" s="115" t="s">
        <v>1</v>
      </c>
    </row>
    <row r="50" spans="1:41" x14ac:dyDescent="0.2">
      <c r="A50" s="57" t="s">
        <v>121</v>
      </c>
      <c r="B50" s="24"/>
      <c r="C50" s="35">
        <f>TIME(0,19,0)+C49</f>
        <v>0.39513888888888887</v>
      </c>
      <c r="D50" s="116"/>
      <c r="E50" s="25"/>
      <c r="F50" s="88">
        <f>TIME(0,19,0)+F49</f>
        <v>0.43680555555555556</v>
      </c>
      <c r="G50" s="4"/>
      <c r="H50" s="107" t="s">
        <v>170</v>
      </c>
      <c r="I50" s="4"/>
      <c r="J50" s="88">
        <f>TIME(0,19,0)+J49</f>
        <v>0.47847222222222219</v>
      </c>
      <c r="K50" s="25"/>
      <c r="L50" s="107" t="s">
        <v>170</v>
      </c>
      <c r="M50" s="4"/>
      <c r="N50" s="88">
        <f>TIME(0,19,0)+N49</f>
        <v>0.52013888888888882</v>
      </c>
      <c r="O50" s="4"/>
      <c r="P50" s="74"/>
      <c r="Q50" s="4"/>
      <c r="R50" s="227"/>
      <c r="S50" s="88">
        <f>TIME(0,19,0)+S49</f>
        <v>0.56180555555555545</v>
      </c>
      <c r="T50" s="57" t="s">
        <v>121</v>
      </c>
      <c r="U50" s="24"/>
      <c r="V50" s="88">
        <f>TIME(0,19,0)+V49</f>
        <v>0.77013888888888893</v>
      </c>
      <c r="W50" s="4"/>
      <c r="X50" s="116"/>
      <c r="Y50" s="198"/>
      <c r="Z50" s="35">
        <f>TIME(0,19,0)+Z49</f>
        <v>0.81180555555555556</v>
      </c>
      <c r="AA50" s="74"/>
      <c r="AB50" s="116"/>
      <c r="AC50" s="129"/>
      <c r="AD50" s="88">
        <f>TIME(0,19,0)+AD49</f>
        <v>0.85138888888888886</v>
      </c>
      <c r="AE50" s="4"/>
      <c r="AF50" s="116"/>
      <c r="AG50" s="4"/>
      <c r="AH50" s="116"/>
      <c r="AI50" s="4"/>
      <c r="AJ50" s="116"/>
      <c r="AK50" s="4"/>
      <c r="AL50" s="102"/>
      <c r="AM50" s="35">
        <f>TIME(0,19,0)+AM49</f>
        <v>0.97499999999999987</v>
      </c>
      <c r="AN50" s="116"/>
      <c r="AO50" s="116"/>
    </row>
    <row r="51" spans="1:41" x14ac:dyDescent="0.2">
      <c r="A51" s="57" t="s">
        <v>120</v>
      </c>
      <c r="B51" s="24"/>
      <c r="C51" s="35">
        <f>TIME(0,9,0)+C50</f>
        <v>0.40138888888888885</v>
      </c>
      <c r="D51" s="116"/>
      <c r="E51" s="25"/>
      <c r="F51" s="88">
        <f>TIME(0,9,0)+F50</f>
        <v>0.44305555555555554</v>
      </c>
      <c r="G51" s="4"/>
      <c r="H51" s="74"/>
      <c r="I51" s="4"/>
      <c r="J51" s="88">
        <f>TIME(0,9,0)+J50</f>
        <v>0.48472222222222217</v>
      </c>
      <c r="K51" s="25"/>
      <c r="L51" s="74"/>
      <c r="M51" s="4"/>
      <c r="N51" s="88">
        <f>TIME(0,9,0)+N50</f>
        <v>0.5263888888888888</v>
      </c>
      <c r="O51" s="4"/>
      <c r="P51" s="74"/>
      <c r="Q51" s="4"/>
      <c r="R51" s="227"/>
      <c r="S51" s="88">
        <f>TIME(0,9,0)+S50</f>
        <v>0.56805555555555542</v>
      </c>
      <c r="T51" s="57" t="s">
        <v>120</v>
      </c>
      <c r="U51" s="24"/>
      <c r="V51" s="88">
        <f>TIME(0,9,0)+V50</f>
        <v>0.77638888888888891</v>
      </c>
      <c r="W51" s="4"/>
      <c r="X51" s="116"/>
      <c r="Y51" s="198"/>
      <c r="Z51" s="35">
        <f>TIME(0,9,0)+Z50</f>
        <v>0.81805555555555554</v>
      </c>
      <c r="AA51" s="74"/>
      <c r="AB51" s="116"/>
      <c r="AC51" s="129"/>
      <c r="AD51" s="88">
        <f>TIME(0,9,0)+AD50</f>
        <v>0.85763888888888884</v>
      </c>
      <c r="AE51" s="4"/>
      <c r="AF51" s="116"/>
      <c r="AG51" s="4"/>
      <c r="AH51" s="116"/>
      <c r="AI51" s="4"/>
      <c r="AJ51" s="116"/>
      <c r="AK51" s="4"/>
      <c r="AL51" s="102"/>
      <c r="AM51" s="35">
        <f>TIME(0,9,0)+AM50</f>
        <v>0.98124999999999984</v>
      </c>
      <c r="AN51" s="116"/>
      <c r="AO51" s="116"/>
    </row>
    <row r="52" spans="1:41" x14ac:dyDescent="0.2">
      <c r="A52" s="57" t="s">
        <v>119</v>
      </c>
      <c r="B52" s="24"/>
      <c r="C52" s="35">
        <f>TIME(0,2,0)+C51</f>
        <v>0.40277777777777773</v>
      </c>
      <c r="D52" s="116"/>
      <c r="E52" s="25"/>
      <c r="F52" s="88">
        <f>TIME(0,2,0)+F51</f>
        <v>0.44444444444444442</v>
      </c>
      <c r="G52" s="4"/>
      <c r="H52" s="74"/>
      <c r="I52" s="4"/>
      <c r="J52" s="88">
        <f>TIME(0,2,0)+J51</f>
        <v>0.48611111111111105</v>
      </c>
      <c r="K52" s="25"/>
      <c r="L52" s="74"/>
      <c r="M52" s="4"/>
      <c r="N52" s="88">
        <f>TIME(0,2,0)+N51</f>
        <v>0.52777777777777768</v>
      </c>
      <c r="O52" s="4"/>
      <c r="P52" s="74"/>
      <c r="Q52" s="4"/>
      <c r="R52" s="227"/>
      <c r="S52" s="88">
        <f>TIME(0,2,0)+S51</f>
        <v>0.56944444444444431</v>
      </c>
      <c r="T52" s="57" t="s">
        <v>119</v>
      </c>
      <c r="U52" s="24"/>
      <c r="V52" s="88">
        <f>TIME(0,2,0)+V51</f>
        <v>0.77777777777777779</v>
      </c>
      <c r="W52" s="4"/>
      <c r="X52" s="116"/>
      <c r="Y52" s="198"/>
      <c r="Z52" s="35">
        <f>TIME(0,2,0)+Z51</f>
        <v>0.81944444444444442</v>
      </c>
      <c r="AA52" s="74"/>
      <c r="AB52" s="116"/>
      <c r="AC52" s="129"/>
      <c r="AD52" s="88">
        <f>TIME(0,2,0)+AD51</f>
        <v>0.85902777777777772</v>
      </c>
      <c r="AE52" s="4"/>
      <c r="AF52" s="116"/>
      <c r="AG52" s="4"/>
      <c r="AH52" s="116"/>
      <c r="AI52" s="4"/>
      <c r="AJ52" s="116"/>
      <c r="AK52" s="4"/>
      <c r="AL52" s="102"/>
      <c r="AM52" s="35">
        <f>TIME(0,2,0)+AM51</f>
        <v>0.98263888888888873</v>
      </c>
      <c r="AN52" s="116"/>
      <c r="AO52" s="116"/>
    </row>
    <row r="53" spans="1:41" x14ac:dyDescent="0.2">
      <c r="A53" s="57" t="s">
        <v>118</v>
      </c>
      <c r="B53" s="24"/>
      <c r="C53" s="35">
        <f>TIME(0,9,0)+C52</f>
        <v>0.40902777777777771</v>
      </c>
      <c r="D53" s="116"/>
      <c r="E53" s="25"/>
      <c r="F53" s="88">
        <f>TIME(0,9,0)+F52</f>
        <v>0.4506944444444444</v>
      </c>
      <c r="G53" s="4"/>
      <c r="H53" s="74"/>
      <c r="I53" s="4"/>
      <c r="J53" s="88">
        <f>TIME(0,9,0)+J52</f>
        <v>0.49236111111111103</v>
      </c>
      <c r="K53" s="25"/>
      <c r="L53" s="74"/>
      <c r="M53" s="4"/>
      <c r="N53" s="88">
        <f>TIME(0,9,0)+N52</f>
        <v>0.53402777777777766</v>
      </c>
      <c r="O53" s="4"/>
      <c r="P53" s="74"/>
      <c r="Q53" s="4"/>
      <c r="R53" s="227"/>
      <c r="S53" s="88">
        <f>TIME(0,9,0)+S52</f>
        <v>0.57569444444444429</v>
      </c>
      <c r="T53" s="57" t="s">
        <v>118</v>
      </c>
      <c r="U53" s="24"/>
      <c r="V53" s="88">
        <f>TIME(0,9,0)+V52</f>
        <v>0.78402777777777777</v>
      </c>
      <c r="W53" s="4"/>
      <c r="X53" s="116"/>
      <c r="Y53" s="198"/>
      <c r="Z53" s="35">
        <f>TIME(0,9,0)+Z52</f>
        <v>0.8256944444444444</v>
      </c>
      <c r="AA53" s="74"/>
      <c r="AB53" s="116"/>
      <c r="AC53" s="129"/>
      <c r="AD53" s="88">
        <f>TIME(0,9,0)+AD52</f>
        <v>0.8652777777777777</v>
      </c>
      <c r="AE53" s="4"/>
      <c r="AF53" s="116"/>
      <c r="AG53" s="4"/>
      <c r="AH53" s="116"/>
      <c r="AI53" s="4"/>
      <c r="AJ53" s="116"/>
      <c r="AK53" s="4"/>
      <c r="AL53" s="102"/>
      <c r="AM53" s="35">
        <f>TIME(0,9,0)+AM52</f>
        <v>0.98888888888888871</v>
      </c>
      <c r="AN53" s="116"/>
      <c r="AO53" s="116"/>
    </row>
    <row r="54" spans="1:41" x14ac:dyDescent="0.2">
      <c r="A54" s="53" t="s">
        <v>143</v>
      </c>
      <c r="B54" s="26" t="s">
        <v>124</v>
      </c>
      <c r="C54" s="123">
        <f>TIME(0,16,0)+C53</f>
        <v>0.42013888888888884</v>
      </c>
      <c r="D54" s="117" t="s">
        <v>1</v>
      </c>
      <c r="E54" s="27" t="s">
        <v>1</v>
      </c>
      <c r="F54" s="126">
        <f>TIME(0,16,0)+F53</f>
        <v>0.46180555555555552</v>
      </c>
      <c r="G54" s="5"/>
      <c r="H54" s="75" t="s">
        <v>1</v>
      </c>
      <c r="I54" s="5"/>
      <c r="J54" s="126">
        <f>TIME(0,16,0)+J53</f>
        <v>0.5034722222222221</v>
      </c>
      <c r="K54" s="27" t="s">
        <v>1</v>
      </c>
      <c r="L54" s="75"/>
      <c r="M54" s="5"/>
      <c r="N54" s="126">
        <f>TIME(0,16,0)+N53</f>
        <v>0.54513888888888873</v>
      </c>
      <c r="O54" s="5"/>
      <c r="P54" s="75" t="s">
        <v>1</v>
      </c>
      <c r="Q54" s="5"/>
      <c r="R54" s="228"/>
      <c r="S54" s="126">
        <f>TIME(0,16,0)+S53</f>
        <v>0.58680555555555536</v>
      </c>
      <c r="T54" s="53" t="s">
        <v>143</v>
      </c>
      <c r="U54" s="26" t="s">
        <v>124</v>
      </c>
      <c r="V54" s="126">
        <f>TIME(0,16,0)+V53</f>
        <v>0.79513888888888884</v>
      </c>
      <c r="W54" s="5"/>
      <c r="X54" s="117"/>
      <c r="Y54" s="200"/>
      <c r="Z54" s="123">
        <f>TIME(0,16,0)+Z53</f>
        <v>0.83680555555555547</v>
      </c>
      <c r="AA54" s="75" t="s">
        <v>1</v>
      </c>
      <c r="AB54" s="117"/>
      <c r="AC54" s="206"/>
      <c r="AD54" s="126">
        <f>TIME(0,16,0)+AD53</f>
        <v>0.87638888888888877</v>
      </c>
      <c r="AE54" s="5"/>
      <c r="AF54" s="117"/>
      <c r="AG54" s="5" t="s">
        <v>1</v>
      </c>
      <c r="AH54" s="117"/>
      <c r="AI54" s="5"/>
      <c r="AJ54" s="117" t="s">
        <v>1</v>
      </c>
      <c r="AK54" s="5"/>
      <c r="AL54" s="91"/>
      <c r="AM54" s="123">
        <f>TIME(0,16,0)+AM53</f>
        <v>0.99999999999999978</v>
      </c>
      <c r="AN54" s="117" t="s">
        <v>1</v>
      </c>
      <c r="AO54" s="117" t="s">
        <v>1</v>
      </c>
    </row>
    <row r="55" spans="1:41" x14ac:dyDescent="0.2">
      <c r="A55" s="53" t="s">
        <v>192</v>
      </c>
      <c r="B55" s="26" t="s">
        <v>125</v>
      </c>
      <c r="C55" s="32">
        <v>0.42569444444444443</v>
      </c>
      <c r="D55" s="117" t="s">
        <v>1</v>
      </c>
      <c r="E55" s="27" t="s">
        <v>1</v>
      </c>
      <c r="F55" s="91">
        <v>0.47500000000000003</v>
      </c>
      <c r="G55" s="5"/>
      <c r="H55" s="75" t="s">
        <v>1</v>
      </c>
      <c r="I55" s="5"/>
      <c r="J55" s="91">
        <v>0.5083333333333333</v>
      </c>
      <c r="K55" s="27" t="s">
        <v>1</v>
      </c>
      <c r="L55" s="75"/>
      <c r="M55" s="5"/>
      <c r="N55" s="91">
        <v>0.55833333333333335</v>
      </c>
      <c r="O55" s="5"/>
      <c r="P55" s="75" t="s">
        <v>1</v>
      </c>
      <c r="Q55" s="5"/>
      <c r="R55" s="228"/>
      <c r="S55" s="91">
        <v>0.59375</v>
      </c>
      <c r="T55" s="53" t="s">
        <v>192</v>
      </c>
      <c r="U55" s="26" t="s">
        <v>125</v>
      </c>
      <c r="V55" s="91">
        <v>0.80833333333333324</v>
      </c>
      <c r="W55" s="5"/>
      <c r="X55" s="117"/>
      <c r="Y55" s="200"/>
      <c r="Z55" s="32">
        <v>0.83958333333333324</v>
      </c>
      <c r="AA55" s="75" t="s">
        <v>1</v>
      </c>
      <c r="AB55" s="117"/>
      <c r="AC55" s="164"/>
      <c r="AD55" s="91">
        <v>0.89166666666666661</v>
      </c>
      <c r="AE55" s="5"/>
      <c r="AF55" s="117"/>
      <c r="AG55" s="5" t="s">
        <v>1</v>
      </c>
      <c r="AH55" s="117"/>
      <c r="AI55" s="5"/>
      <c r="AJ55" s="117" t="s">
        <v>1</v>
      </c>
      <c r="AK55" s="5"/>
      <c r="AL55" s="91"/>
      <c r="AM55" s="32">
        <v>2.7777777777777779E-3</v>
      </c>
      <c r="AN55" s="117" t="s">
        <v>1</v>
      </c>
      <c r="AO55" s="117" t="s">
        <v>1</v>
      </c>
    </row>
    <row r="56" spans="1:41" x14ac:dyDescent="0.2">
      <c r="A56" s="13"/>
      <c r="B56" s="13"/>
      <c r="C56" s="13"/>
      <c r="E56" s="13"/>
      <c r="F56" s="13"/>
      <c r="G56" s="1"/>
      <c r="H56" s="13"/>
      <c r="I56" s="1"/>
      <c r="K56" s="13"/>
      <c r="M56" s="1"/>
      <c r="N56" s="1"/>
      <c r="O56" s="1"/>
      <c r="Q56" s="1"/>
      <c r="R56" s="1"/>
    </row>
    <row r="57" spans="1:41" x14ac:dyDescent="0.2">
      <c r="A57" s="13"/>
      <c r="B57" s="13"/>
      <c r="C57" s="13"/>
      <c r="E57" s="13"/>
      <c r="F57" s="13"/>
      <c r="G57" s="1"/>
      <c r="H57" s="13"/>
      <c r="I57" s="1"/>
      <c r="K57" s="13"/>
      <c r="M57" s="1"/>
      <c r="N57" s="1"/>
      <c r="O57" s="1"/>
      <c r="Q57" s="1"/>
      <c r="R57" s="1"/>
    </row>
    <row r="58" spans="1:41" x14ac:dyDescent="0.2">
      <c r="A58" s="13"/>
      <c r="B58" s="13"/>
      <c r="C58" s="13"/>
      <c r="E58" s="13"/>
      <c r="F58" s="13"/>
      <c r="G58" s="1"/>
      <c r="H58" s="13"/>
      <c r="I58" s="1"/>
      <c r="K58" s="13"/>
      <c r="M58" s="1"/>
      <c r="N58" s="1"/>
      <c r="O58" s="1"/>
      <c r="Q58" s="1"/>
      <c r="R58" s="1"/>
    </row>
    <row r="59" spans="1:41" x14ac:dyDescent="0.2">
      <c r="A59" s="13"/>
      <c r="B59" s="13"/>
      <c r="C59" s="13"/>
      <c r="E59" s="13"/>
      <c r="F59" s="13"/>
      <c r="G59" s="1"/>
      <c r="H59" s="13"/>
      <c r="I59" s="1"/>
      <c r="K59" s="13"/>
      <c r="M59" s="1"/>
      <c r="N59" s="1"/>
      <c r="O59" s="1"/>
      <c r="Q59" s="1"/>
      <c r="R59" s="1"/>
    </row>
    <row r="60" spans="1:41" x14ac:dyDescent="0.2">
      <c r="A60" s="13"/>
      <c r="B60" s="13"/>
      <c r="C60" s="13"/>
      <c r="E60" s="13"/>
      <c r="F60" s="13"/>
      <c r="G60" s="1"/>
      <c r="H60" s="13"/>
      <c r="I60" s="1"/>
      <c r="K60" s="13"/>
      <c r="M60" s="1"/>
      <c r="N60" s="1"/>
      <c r="O60" s="1"/>
      <c r="Q60" s="1"/>
      <c r="R60" s="1"/>
    </row>
    <row r="61" spans="1:41" x14ac:dyDescent="0.2">
      <c r="A61" s="13"/>
      <c r="B61" s="13"/>
      <c r="C61" s="13"/>
      <c r="E61" s="13"/>
      <c r="F61" s="13"/>
      <c r="G61" s="1"/>
      <c r="H61" s="13"/>
      <c r="I61" s="1"/>
      <c r="K61" s="13"/>
      <c r="M61" s="1"/>
      <c r="N61" s="1"/>
      <c r="O61" s="1"/>
      <c r="Q61" s="1"/>
      <c r="R61" s="1"/>
    </row>
    <row r="62" spans="1:41" x14ac:dyDescent="0.2">
      <c r="A62" s="13"/>
      <c r="B62" s="13"/>
      <c r="C62" s="13"/>
      <c r="E62" s="13"/>
      <c r="F62" s="13"/>
      <c r="G62" s="1"/>
      <c r="H62" s="13"/>
      <c r="I62" s="1"/>
      <c r="K62" s="13"/>
      <c r="M62" s="1"/>
      <c r="N62" s="1"/>
      <c r="O62" s="1"/>
      <c r="Q62" s="1"/>
      <c r="R62" s="1"/>
    </row>
  </sheetData>
  <pageMargins left="0.7" right="0.7" top="0.78740157499999996" bottom="0.78740157499999996" header="0.3" footer="0.3"/>
  <pageSetup paperSize="9" scale="61" orientation="landscape" r:id="rId1"/>
  <colBreaks count="2" manualBreakCount="2">
    <brk id="19" max="1048575" man="1"/>
    <brk id="4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1"/>
  <sheetViews>
    <sheetView view="pageBreakPreview" zoomScale="60" zoomScaleNormal="100" workbookViewId="0">
      <pane xSplit="2" ySplit="8" topLeftCell="W9" activePane="bottomRight" state="frozen"/>
      <selection pane="topRight" activeCell="D1" sqref="D1"/>
      <selection pane="bottomLeft" activeCell="A13" sqref="A13"/>
      <selection pane="bottomRight" activeCell="AT35" sqref="AT35"/>
    </sheetView>
  </sheetViews>
  <sheetFormatPr baseColWidth="10" defaultRowHeight="12" x14ac:dyDescent="0.2"/>
  <cols>
    <col min="1" max="1" width="19.28515625" style="30" customWidth="1"/>
    <col min="2" max="2" width="4.140625" style="30" customWidth="1"/>
    <col min="3" max="20" width="9.7109375" style="34" customWidth="1"/>
    <col min="21" max="21" width="19.28515625" style="34" customWidth="1"/>
    <col min="22" max="22" width="4.140625" style="34" customWidth="1"/>
    <col min="23" max="39" width="9.7109375" style="34" customWidth="1"/>
    <col min="40" max="40" width="19.28515625" style="34" customWidth="1"/>
    <col min="41" max="41" width="4.140625" style="34" customWidth="1"/>
    <col min="42" max="44" width="9.7109375" style="34" customWidth="1"/>
    <col min="45" max="72" width="11.42578125" style="134"/>
    <col min="73" max="16384" width="11.42578125" style="30"/>
  </cols>
  <sheetData>
    <row r="1" spans="1:72" s="48" customFormat="1" ht="25.5" customHeight="1" x14ac:dyDescent="0.35">
      <c r="A1" s="47" t="s">
        <v>181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7" t="s">
        <v>181</v>
      </c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7" t="s">
        <v>181</v>
      </c>
      <c r="AP1" s="49"/>
      <c r="AQ1" s="49"/>
      <c r="AR1" s="49"/>
      <c r="AS1" s="136"/>
      <c r="AT1" s="136"/>
      <c r="AU1" s="136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</row>
    <row r="2" spans="1:72" s="48" customFormat="1" ht="25.5" customHeight="1" x14ac:dyDescent="0.35">
      <c r="A2" s="48" t="s">
        <v>257</v>
      </c>
      <c r="B2" s="1"/>
      <c r="C2" s="1"/>
      <c r="D2" s="1"/>
      <c r="E2" s="1"/>
      <c r="F2" s="2"/>
      <c r="G2" s="2"/>
      <c r="H2" s="2"/>
      <c r="I2" s="2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8" t="s">
        <v>257</v>
      </c>
      <c r="V2" s="1"/>
      <c r="W2" s="1"/>
      <c r="X2" s="1"/>
      <c r="Y2" s="2"/>
      <c r="Z2" s="2"/>
      <c r="AA2" s="2"/>
      <c r="AB2" s="2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8" t="s">
        <v>257</v>
      </c>
      <c r="AO2" s="1"/>
      <c r="AP2" s="1"/>
      <c r="AQ2" s="1"/>
      <c r="AR2" s="2"/>
      <c r="AS2" s="2"/>
      <c r="AT2" s="2"/>
      <c r="AU2" s="2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</row>
    <row r="3" spans="1:72" s="2" customFormat="1" ht="12.75" customHeight="1" x14ac:dyDescent="0.2">
      <c r="A3" s="2" t="s">
        <v>267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</row>
    <row r="4" spans="1:72" s="2" customFormat="1" ht="12.75" customHeight="1" x14ac:dyDescent="0.2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</row>
    <row r="5" spans="1:72" s="2" customFormat="1" ht="12.75" customHeight="1" x14ac:dyDescent="0.2">
      <c r="A5" s="50" t="s">
        <v>178</v>
      </c>
      <c r="B5" s="51"/>
      <c r="C5" s="7" t="s">
        <v>36</v>
      </c>
      <c r="D5" s="52" t="s">
        <v>36</v>
      </c>
      <c r="E5" s="52" t="s">
        <v>36</v>
      </c>
      <c r="F5" s="70" t="s">
        <v>36</v>
      </c>
      <c r="G5" s="52" t="s">
        <v>36</v>
      </c>
      <c r="H5" s="70" t="s">
        <v>36</v>
      </c>
      <c r="I5" s="52" t="s">
        <v>36</v>
      </c>
      <c r="J5" s="70" t="s">
        <v>36</v>
      </c>
      <c r="K5" s="52" t="s">
        <v>36</v>
      </c>
      <c r="L5" s="70" t="s">
        <v>36</v>
      </c>
      <c r="M5" s="52" t="s">
        <v>36</v>
      </c>
      <c r="N5" s="70" t="s">
        <v>36</v>
      </c>
      <c r="O5" s="52" t="s">
        <v>36</v>
      </c>
      <c r="P5" s="70" t="s">
        <v>36</v>
      </c>
      <c r="Q5" s="52" t="s">
        <v>36</v>
      </c>
      <c r="R5" s="70" t="s">
        <v>36</v>
      </c>
      <c r="S5" s="52" t="s">
        <v>36</v>
      </c>
      <c r="T5" s="52" t="s">
        <v>36</v>
      </c>
      <c r="U5" s="50" t="s">
        <v>178</v>
      </c>
      <c r="V5" s="51"/>
      <c r="W5" s="52" t="s">
        <v>36</v>
      </c>
      <c r="X5" s="70" t="s">
        <v>36</v>
      </c>
      <c r="Y5" s="52" t="s">
        <v>36</v>
      </c>
      <c r="Z5" s="70" t="s">
        <v>36</v>
      </c>
      <c r="AA5" s="52" t="s">
        <v>36</v>
      </c>
      <c r="AB5" s="70" t="s">
        <v>36</v>
      </c>
      <c r="AC5" s="52" t="s">
        <v>36</v>
      </c>
      <c r="AD5" s="70" t="s">
        <v>36</v>
      </c>
      <c r="AE5" s="52" t="s">
        <v>36</v>
      </c>
      <c r="AF5" s="70" t="s">
        <v>36</v>
      </c>
      <c r="AG5" s="52" t="s">
        <v>36</v>
      </c>
      <c r="AH5" s="70" t="s">
        <v>36</v>
      </c>
      <c r="AI5" s="52" t="s">
        <v>36</v>
      </c>
      <c r="AJ5" s="52" t="s">
        <v>36</v>
      </c>
      <c r="AK5" s="52" t="s">
        <v>36</v>
      </c>
      <c r="AL5" s="70" t="s">
        <v>36</v>
      </c>
      <c r="AM5" s="52" t="s">
        <v>36</v>
      </c>
      <c r="AN5" s="50" t="s">
        <v>178</v>
      </c>
      <c r="AO5" s="51"/>
      <c r="AP5" s="52" t="s">
        <v>36</v>
      </c>
      <c r="AQ5" s="70" t="s">
        <v>36</v>
      </c>
      <c r="AR5" s="52" t="s">
        <v>36</v>
      </c>
      <c r="AS5" s="52" t="s">
        <v>36</v>
      </c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</row>
    <row r="6" spans="1:72" s="2" customFormat="1" ht="12.75" customHeight="1" x14ac:dyDescent="0.2">
      <c r="A6" s="53" t="s">
        <v>179</v>
      </c>
      <c r="B6" s="54"/>
      <c r="C6" s="55" t="s">
        <v>180</v>
      </c>
      <c r="D6" s="225" t="s">
        <v>261</v>
      </c>
      <c r="E6" s="71">
        <v>57541</v>
      </c>
      <c r="F6" s="56">
        <v>157541</v>
      </c>
      <c r="G6" s="71">
        <v>57401</v>
      </c>
      <c r="H6" s="56">
        <v>57521</v>
      </c>
      <c r="I6" s="71">
        <v>57427</v>
      </c>
      <c r="J6" s="56">
        <v>22845</v>
      </c>
      <c r="K6" s="71">
        <v>57403</v>
      </c>
      <c r="L6" s="56">
        <v>57441</v>
      </c>
      <c r="M6" s="71">
        <v>22851</v>
      </c>
      <c r="N6" s="56">
        <v>57547</v>
      </c>
      <c r="O6" s="71">
        <v>57539</v>
      </c>
      <c r="P6" s="56">
        <v>22849</v>
      </c>
      <c r="Q6" s="71">
        <v>157441</v>
      </c>
      <c r="R6" s="56">
        <v>22851</v>
      </c>
      <c r="S6" s="71">
        <v>57549</v>
      </c>
      <c r="T6" s="71">
        <v>157549</v>
      </c>
      <c r="U6" s="53" t="s">
        <v>179</v>
      </c>
      <c r="V6" s="54"/>
      <c r="W6" s="71">
        <v>157409</v>
      </c>
      <c r="X6" s="56">
        <v>257409</v>
      </c>
      <c r="Y6" s="71">
        <v>22857</v>
      </c>
      <c r="Z6" s="56">
        <v>57527</v>
      </c>
      <c r="AA6" s="71">
        <v>157527</v>
      </c>
      <c r="AB6" s="56">
        <v>22807</v>
      </c>
      <c r="AC6" s="71">
        <v>57660</v>
      </c>
      <c r="AD6" s="56">
        <v>57411</v>
      </c>
      <c r="AE6" s="71">
        <v>157411</v>
      </c>
      <c r="AF6" s="56">
        <v>22863</v>
      </c>
      <c r="AG6" s="71">
        <v>257411</v>
      </c>
      <c r="AH6" s="56">
        <v>57529</v>
      </c>
      <c r="AI6" s="71">
        <v>157529</v>
      </c>
      <c r="AJ6" s="71">
        <v>257529</v>
      </c>
      <c r="AK6" s="71">
        <v>22809</v>
      </c>
      <c r="AL6" s="56">
        <v>57413</v>
      </c>
      <c r="AM6" s="71">
        <v>157413</v>
      </c>
      <c r="AN6" s="53" t="s">
        <v>179</v>
      </c>
      <c r="AO6" s="54"/>
      <c r="AP6" s="71">
        <v>57421</v>
      </c>
      <c r="AQ6" s="56">
        <v>157421</v>
      </c>
      <c r="AR6" s="71">
        <v>57537</v>
      </c>
      <c r="AS6" s="71">
        <v>157537</v>
      </c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</row>
    <row r="7" spans="1:72" s="2" customFormat="1" ht="27.95" customHeight="1" x14ac:dyDescent="0.2">
      <c r="A7" s="118" t="s">
        <v>0</v>
      </c>
      <c r="B7" s="119"/>
      <c r="C7" s="121" t="s">
        <v>65</v>
      </c>
      <c r="D7" s="224" t="s">
        <v>65</v>
      </c>
      <c r="E7" s="120" t="s">
        <v>65</v>
      </c>
      <c r="F7" s="131" t="s">
        <v>65</v>
      </c>
      <c r="G7" s="120" t="s">
        <v>64</v>
      </c>
      <c r="H7" s="121" t="s">
        <v>65</v>
      </c>
      <c r="I7" s="120" t="s">
        <v>64</v>
      </c>
      <c r="J7" s="121" t="s">
        <v>65</v>
      </c>
      <c r="K7" s="120" t="s">
        <v>65</v>
      </c>
      <c r="L7" s="120" t="s">
        <v>64</v>
      </c>
      <c r="M7" s="120" t="s">
        <v>65</v>
      </c>
      <c r="N7" s="121" t="s">
        <v>65</v>
      </c>
      <c r="O7" s="120" t="s">
        <v>38</v>
      </c>
      <c r="P7" s="121" t="s">
        <v>38</v>
      </c>
      <c r="Q7" s="120" t="s">
        <v>65</v>
      </c>
      <c r="R7" s="121" t="s">
        <v>35</v>
      </c>
      <c r="S7" s="120" t="s">
        <v>64</v>
      </c>
      <c r="T7" s="120" t="s">
        <v>64</v>
      </c>
      <c r="U7" s="118" t="s">
        <v>0</v>
      </c>
      <c r="V7" s="119"/>
      <c r="W7" s="120" t="s">
        <v>64</v>
      </c>
      <c r="X7" s="121" t="s">
        <v>65</v>
      </c>
      <c r="Y7" s="120" t="s">
        <v>65</v>
      </c>
      <c r="Z7" s="120" t="s">
        <v>64</v>
      </c>
      <c r="AA7" s="120" t="s">
        <v>64</v>
      </c>
      <c r="AB7" s="120" t="s">
        <v>64</v>
      </c>
      <c r="AC7" s="120" t="s">
        <v>65</v>
      </c>
      <c r="AD7" s="120" t="s">
        <v>64</v>
      </c>
      <c r="AE7" s="120" t="s">
        <v>64</v>
      </c>
      <c r="AF7" s="121" t="s">
        <v>64</v>
      </c>
      <c r="AG7" s="120" t="s">
        <v>65</v>
      </c>
      <c r="AH7" s="120" t="s">
        <v>64</v>
      </c>
      <c r="AI7" s="120" t="s">
        <v>64</v>
      </c>
      <c r="AJ7" s="120" t="s">
        <v>65</v>
      </c>
      <c r="AK7" s="120" t="s">
        <v>64</v>
      </c>
      <c r="AL7" s="120" t="s">
        <v>64</v>
      </c>
      <c r="AM7" s="120" t="s">
        <v>64</v>
      </c>
      <c r="AN7" s="118" t="s">
        <v>0</v>
      </c>
      <c r="AO7" s="119"/>
      <c r="AP7" s="120" t="s">
        <v>64</v>
      </c>
      <c r="AQ7" s="120" t="s">
        <v>64</v>
      </c>
      <c r="AR7" s="120" t="s">
        <v>64</v>
      </c>
      <c r="AS7" s="120" t="s">
        <v>64</v>
      </c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</row>
    <row r="8" spans="1:72" s="44" customFormat="1" ht="12.75" customHeight="1" x14ac:dyDescent="0.2">
      <c r="A8" s="58"/>
      <c r="B8" s="45"/>
      <c r="C8" s="46"/>
      <c r="D8" s="72"/>
      <c r="E8" s="72"/>
      <c r="F8" s="46"/>
      <c r="G8" s="72"/>
      <c r="H8" s="46"/>
      <c r="I8" s="72"/>
      <c r="J8" s="46"/>
      <c r="K8" s="72"/>
      <c r="L8" s="46"/>
      <c r="M8" s="72"/>
      <c r="N8" s="46"/>
      <c r="O8" s="72"/>
      <c r="P8" s="46"/>
      <c r="Q8" s="72"/>
      <c r="R8" s="46"/>
      <c r="S8" s="72"/>
      <c r="T8" s="72"/>
      <c r="U8" s="58"/>
      <c r="V8" s="45"/>
      <c r="W8" s="72"/>
      <c r="X8" s="46"/>
      <c r="Y8" s="72"/>
      <c r="Z8" s="46"/>
      <c r="AA8" s="72"/>
      <c r="AB8" s="46"/>
      <c r="AC8" s="72"/>
      <c r="AD8" s="46"/>
      <c r="AE8" s="72"/>
      <c r="AF8" s="46"/>
      <c r="AG8" s="72"/>
      <c r="AH8" s="46"/>
      <c r="AI8" s="72"/>
      <c r="AJ8" s="72"/>
      <c r="AK8" s="72"/>
      <c r="AL8" s="46"/>
      <c r="AM8" s="72"/>
      <c r="AN8" s="58"/>
      <c r="AO8" s="45"/>
      <c r="AP8" s="72"/>
      <c r="AQ8" s="46"/>
      <c r="AR8" s="72"/>
      <c r="AS8" s="72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</row>
    <row r="9" spans="1:72" s="20" customFormat="1" ht="12.75" customHeight="1" x14ac:dyDescent="0.2">
      <c r="A9" s="63" t="s">
        <v>123</v>
      </c>
      <c r="B9" s="64" t="s">
        <v>124</v>
      </c>
      <c r="C9" s="65" t="s">
        <v>1</v>
      </c>
      <c r="D9" s="73"/>
      <c r="E9" s="73" t="s">
        <v>1</v>
      </c>
      <c r="F9" s="65" t="s">
        <v>1</v>
      </c>
      <c r="G9" s="73" t="s">
        <v>1</v>
      </c>
      <c r="H9" s="65" t="s">
        <v>1</v>
      </c>
      <c r="I9" s="73" t="s">
        <v>1</v>
      </c>
      <c r="J9" s="65" t="s">
        <v>122</v>
      </c>
      <c r="K9" s="73" t="s">
        <v>1</v>
      </c>
      <c r="L9" s="65"/>
      <c r="M9" s="73" t="s">
        <v>127</v>
      </c>
      <c r="N9" s="65" t="s">
        <v>1</v>
      </c>
      <c r="O9" s="73"/>
      <c r="P9" s="65" t="s">
        <v>128</v>
      </c>
      <c r="Q9" s="94"/>
      <c r="R9" s="65" t="s">
        <v>129</v>
      </c>
      <c r="S9" s="73" t="s">
        <v>1</v>
      </c>
      <c r="T9" s="73"/>
      <c r="U9" s="63" t="s">
        <v>123</v>
      </c>
      <c r="V9" s="64" t="s">
        <v>124</v>
      </c>
      <c r="W9" s="73" t="s">
        <v>1</v>
      </c>
      <c r="X9" s="65" t="s">
        <v>1</v>
      </c>
      <c r="Y9" s="73" t="s">
        <v>135</v>
      </c>
      <c r="Z9" s="65" t="s">
        <v>1</v>
      </c>
      <c r="AA9" s="73" t="s">
        <v>1</v>
      </c>
      <c r="AB9" s="65" t="s">
        <v>136</v>
      </c>
      <c r="AC9" s="73"/>
      <c r="AD9" s="65" t="s">
        <v>1</v>
      </c>
      <c r="AE9" s="73" t="s">
        <v>1</v>
      </c>
      <c r="AF9" s="65" t="s">
        <v>113</v>
      </c>
      <c r="AG9" s="73" t="s">
        <v>1</v>
      </c>
      <c r="AH9" s="65" t="s">
        <v>1</v>
      </c>
      <c r="AI9" s="73" t="s">
        <v>1</v>
      </c>
      <c r="AJ9" s="73" t="s">
        <v>1</v>
      </c>
      <c r="AK9" s="73" t="s">
        <v>137</v>
      </c>
      <c r="AL9" s="65" t="s">
        <v>1</v>
      </c>
      <c r="AM9" s="73" t="s">
        <v>1</v>
      </c>
      <c r="AN9" s="63" t="s">
        <v>123</v>
      </c>
      <c r="AO9" s="64" t="s">
        <v>124</v>
      </c>
      <c r="AP9" s="73"/>
      <c r="AQ9" s="65"/>
      <c r="AR9" s="73" t="s">
        <v>1</v>
      </c>
      <c r="AS9" s="73" t="s">
        <v>1</v>
      </c>
      <c r="AT9" s="41"/>
      <c r="AU9" s="229" t="s">
        <v>201</v>
      </c>
      <c r="AV9" s="229"/>
      <c r="AW9" s="229"/>
      <c r="AX9" s="229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</row>
    <row r="10" spans="1:72" s="2" customFormat="1" ht="12.75" customHeight="1" x14ac:dyDescent="0.2">
      <c r="A10" s="57" t="s">
        <v>126</v>
      </c>
      <c r="B10" s="24" t="s">
        <v>125</v>
      </c>
      <c r="C10" s="25"/>
      <c r="D10" s="90"/>
      <c r="E10" s="74"/>
      <c r="F10" s="25"/>
      <c r="G10" s="74"/>
      <c r="H10" s="25"/>
      <c r="I10" s="74"/>
      <c r="J10" s="35">
        <v>0.22152777777777777</v>
      </c>
      <c r="K10" s="74"/>
      <c r="L10" s="17">
        <v>0.24652777777777779</v>
      </c>
      <c r="M10" s="88">
        <v>0.25347222222222221</v>
      </c>
      <c r="N10" s="25"/>
      <c r="O10" s="74"/>
      <c r="P10" s="35">
        <v>0.27847222222222223</v>
      </c>
      <c r="Q10" s="95"/>
      <c r="R10" s="35">
        <v>0.28472222222222221</v>
      </c>
      <c r="S10" s="74"/>
      <c r="T10" s="74"/>
      <c r="U10" s="57" t="s">
        <v>126</v>
      </c>
      <c r="V10" s="24" t="s">
        <v>125</v>
      </c>
      <c r="W10" s="74"/>
      <c r="X10" s="25"/>
      <c r="Y10" s="88">
        <v>0.49305555555555558</v>
      </c>
      <c r="Z10" s="25"/>
      <c r="AA10" s="74"/>
      <c r="AB10" s="35">
        <v>0.53472222222222221</v>
      </c>
      <c r="AC10" s="102"/>
      <c r="AD10" s="25"/>
      <c r="AE10" s="74"/>
      <c r="AF10" s="35">
        <v>0.57638888888888895</v>
      </c>
      <c r="AG10" s="74"/>
      <c r="AH10" s="25"/>
      <c r="AI10" s="74"/>
      <c r="AJ10" s="74"/>
      <c r="AK10" s="88">
        <v>0.61805555555555558</v>
      </c>
      <c r="AL10" s="25"/>
      <c r="AM10" s="74"/>
      <c r="AN10" s="57" t="s">
        <v>126</v>
      </c>
      <c r="AO10" s="24" t="s">
        <v>125</v>
      </c>
      <c r="AP10" s="74"/>
      <c r="AQ10" s="25"/>
      <c r="AR10" s="74"/>
      <c r="AS10" s="74"/>
      <c r="AT10" s="23"/>
      <c r="AU10" s="23"/>
      <c r="AV10" s="23"/>
      <c r="AW10" s="23"/>
      <c r="AX10" s="23"/>
      <c r="AY10" s="23"/>
      <c r="AZ10" s="23"/>
      <c r="BC10" s="1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</row>
    <row r="11" spans="1:72" s="2" customFormat="1" ht="12.75" customHeight="1" x14ac:dyDescent="0.2">
      <c r="A11" s="57" t="s">
        <v>118</v>
      </c>
      <c r="B11" s="24"/>
      <c r="C11" s="25"/>
      <c r="D11" s="90"/>
      <c r="E11" s="74"/>
      <c r="F11" s="25"/>
      <c r="G11" s="74"/>
      <c r="H11" s="25"/>
      <c r="I11" s="74"/>
      <c r="J11" s="35">
        <f>TIME(0,13,0)+J10</f>
        <v>0.23055555555555554</v>
      </c>
      <c r="K11" s="74"/>
      <c r="L11" s="17">
        <f>TIME(0,13,0)+L10</f>
        <v>0.25555555555555559</v>
      </c>
      <c r="M11" s="88">
        <f>TIME(0,13,0)+M10</f>
        <v>0.26250000000000001</v>
      </c>
      <c r="N11" s="25"/>
      <c r="O11" s="74"/>
      <c r="P11" s="35">
        <f>TIME(0,13,0)+P10</f>
        <v>0.28750000000000003</v>
      </c>
      <c r="Q11" s="95"/>
      <c r="R11" s="35">
        <f>TIME(0,13,0)+R10</f>
        <v>0.29375000000000001</v>
      </c>
      <c r="S11" s="74"/>
      <c r="T11" s="74"/>
      <c r="U11" s="57" t="s">
        <v>118</v>
      </c>
      <c r="V11" s="24"/>
      <c r="W11" s="74"/>
      <c r="X11" s="25"/>
      <c r="Y11" s="88">
        <f>TIME(0,13,0)+Y10</f>
        <v>0.50208333333333333</v>
      </c>
      <c r="Z11" s="25"/>
      <c r="AA11" s="74"/>
      <c r="AB11" s="35">
        <f>TIME(0,13,0)+AB10</f>
        <v>0.54374999999999996</v>
      </c>
      <c r="AC11" s="102"/>
      <c r="AD11" s="25"/>
      <c r="AE11" s="74"/>
      <c r="AF11" s="35">
        <f>TIME(0,13,0)+AF10</f>
        <v>0.5854166666666667</v>
      </c>
      <c r="AG11" s="74"/>
      <c r="AH11" s="25"/>
      <c r="AI11" s="74"/>
      <c r="AJ11" s="74"/>
      <c r="AK11" s="88">
        <f>TIME(0,13,0)+AK10</f>
        <v>0.62708333333333333</v>
      </c>
      <c r="AL11" s="25"/>
      <c r="AM11" s="74"/>
      <c r="AN11" s="57" t="s">
        <v>118</v>
      </c>
      <c r="AO11" s="24"/>
      <c r="AP11" s="74"/>
      <c r="AQ11" s="25"/>
      <c r="AR11" s="74"/>
      <c r="AS11" s="74"/>
      <c r="AT11" s="23"/>
      <c r="AU11" s="1" t="s">
        <v>204</v>
      </c>
      <c r="AV11" s="1"/>
      <c r="AW11" s="1"/>
      <c r="AX11" s="1"/>
      <c r="BC11" s="1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</row>
    <row r="12" spans="1:72" s="2" customFormat="1" ht="12.75" customHeight="1" x14ac:dyDescent="0.2">
      <c r="A12" s="57" t="s">
        <v>119</v>
      </c>
      <c r="B12" s="24"/>
      <c r="C12" s="25"/>
      <c r="D12" s="90"/>
      <c r="E12" s="74"/>
      <c r="F12" s="25"/>
      <c r="G12" s="74"/>
      <c r="H12" s="25"/>
      <c r="I12" s="74"/>
      <c r="J12" s="35">
        <f>TIME(0,9,0)+J11</f>
        <v>0.23680555555555555</v>
      </c>
      <c r="K12" s="74"/>
      <c r="L12" s="17">
        <f>TIME(0,9,0)+L11</f>
        <v>0.26180555555555557</v>
      </c>
      <c r="M12" s="88">
        <f>TIME(0,9,0)+M11</f>
        <v>0.26874999999999999</v>
      </c>
      <c r="N12" s="25"/>
      <c r="O12" s="74"/>
      <c r="P12" s="35">
        <f>TIME(0,9,0)+P11</f>
        <v>0.29375000000000001</v>
      </c>
      <c r="Q12" s="95"/>
      <c r="R12" s="35">
        <f>TIME(0,9,0)+R11</f>
        <v>0.3</v>
      </c>
      <c r="S12" s="74"/>
      <c r="T12" s="74"/>
      <c r="U12" s="57" t="s">
        <v>119</v>
      </c>
      <c r="V12" s="24"/>
      <c r="W12" s="74"/>
      <c r="X12" s="25"/>
      <c r="Y12" s="88">
        <f>TIME(0,9,0)+Y11</f>
        <v>0.5083333333333333</v>
      </c>
      <c r="Z12" s="25"/>
      <c r="AA12" s="74"/>
      <c r="AB12" s="35">
        <f>TIME(0,9,0)+AB11</f>
        <v>0.54999999999999993</v>
      </c>
      <c r="AC12" s="102"/>
      <c r="AD12" s="25"/>
      <c r="AE12" s="74"/>
      <c r="AF12" s="35">
        <f>TIME(0,9,0)+AF11</f>
        <v>0.59166666666666667</v>
      </c>
      <c r="AG12" s="74"/>
      <c r="AH12" s="25"/>
      <c r="AI12" s="74"/>
      <c r="AJ12" s="74"/>
      <c r="AK12" s="88">
        <f>TIME(0,9,0)+AK11</f>
        <v>0.6333333333333333</v>
      </c>
      <c r="AL12" s="25"/>
      <c r="AM12" s="74"/>
      <c r="AN12" s="57" t="s">
        <v>119</v>
      </c>
      <c r="AO12" s="24"/>
      <c r="AP12" s="74"/>
      <c r="AQ12" s="25"/>
      <c r="AR12" s="74"/>
      <c r="AS12" s="74"/>
      <c r="AT12" s="23"/>
      <c r="AU12" s="1" t="s">
        <v>202</v>
      </c>
      <c r="AV12" s="1"/>
      <c r="AW12" s="1"/>
      <c r="AX12" s="1"/>
      <c r="BC12" s="1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</row>
    <row r="13" spans="1:72" s="2" customFormat="1" ht="12.75" customHeight="1" x14ac:dyDescent="0.2">
      <c r="A13" s="57" t="s">
        <v>120</v>
      </c>
      <c r="B13" s="24"/>
      <c r="C13" s="25"/>
      <c r="D13" s="90"/>
      <c r="E13" s="74"/>
      <c r="F13" s="25"/>
      <c r="G13" s="74"/>
      <c r="H13" s="25"/>
      <c r="I13" s="74"/>
      <c r="J13" s="35">
        <f>TIME(0,2,0)+J12</f>
        <v>0.23819444444444443</v>
      </c>
      <c r="K13" s="74"/>
      <c r="L13" s="17">
        <f>TIME(0,2,0)+L12</f>
        <v>0.26319444444444445</v>
      </c>
      <c r="M13" s="88">
        <f>TIME(0,2,0)+M12</f>
        <v>0.27013888888888887</v>
      </c>
      <c r="N13" s="25"/>
      <c r="O13" s="74"/>
      <c r="P13" s="35">
        <f>TIME(0,2,0)+P12</f>
        <v>0.2951388888888889</v>
      </c>
      <c r="Q13" s="95"/>
      <c r="R13" s="35">
        <f>TIME(0,2,0)+R12</f>
        <v>0.30138888888888887</v>
      </c>
      <c r="S13" s="74"/>
      <c r="T13" s="74"/>
      <c r="U13" s="57" t="s">
        <v>120</v>
      </c>
      <c r="V13" s="24"/>
      <c r="W13" s="74"/>
      <c r="X13" s="25"/>
      <c r="Y13" s="88">
        <f>TIME(0,2,0)+Y12</f>
        <v>0.50972222222222219</v>
      </c>
      <c r="Z13" s="25"/>
      <c r="AA13" s="74"/>
      <c r="AB13" s="35">
        <f>TIME(0,2,0)+AB12</f>
        <v>0.55138888888888882</v>
      </c>
      <c r="AC13" s="102"/>
      <c r="AD13" s="25"/>
      <c r="AE13" s="74"/>
      <c r="AF13" s="35">
        <f>TIME(0,2,0)+AF12</f>
        <v>0.59305555555555556</v>
      </c>
      <c r="AG13" s="74"/>
      <c r="AH13" s="25"/>
      <c r="AI13" s="74"/>
      <c r="AJ13" s="74"/>
      <c r="AK13" s="88">
        <f>TIME(0,2,0)+AK12</f>
        <v>0.63472222222222219</v>
      </c>
      <c r="AL13" s="25"/>
      <c r="AM13" s="74"/>
      <c r="AN13" s="57" t="s">
        <v>120</v>
      </c>
      <c r="AO13" s="24"/>
      <c r="AP13" s="74"/>
      <c r="AQ13" s="25"/>
      <c r="AR13" s="74"/>
      <c r="AS13" s="74"/>
      <c r="AT13" s="23"/>
      <c r="AU13" s="1" t="s">
        <v>203</v>
      </c>
      <c r="AV13" s="1"/>
      <c r="AW13" s="1"/>
      <c r="AX13" s="1"/>
      <c r="BC13" s="1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</row>
    <row r="14" spans="1:72" s="2" customFormat="1" ht="12.75" customHeight="1" x14ac:dyDescent="0.2">
      <c r="A14" s="57" t="s">
        <v>121</v>
      </c>
      <c r="B14" s="24"/>
      <c r="C14" s="25" t="s">
        <v>1</v>
      </c>
      <c r="D14" s="90"/>
      <c r="E14" s="74" t="s">
        <v>1</v>
      </c>
      <c r="F14" s="25" t="s">
        <v>1</v>
      </c>
      <c r="G14" s="74" t="s">
        <v>1</v>
      </c>
      <c r="H14" s="25" t="s">
        <v>1</v>
      </c>
      <c r="I14" s="74" t="s">
        <v>1</v>
      </c>
      <c r="J14" s="35">
        <f>TIME(0,8,0)+J13</f>
        <v>0.24374999999999999</v>
      </c>
      <c r="K14" s="74" t="s">
        <v>1</v>
      </c>
      <c r="L14" s="17">
        <f>TIME(0,8,0)+L13</f>
        <v>0.26874999999999999</v>
      </c>
      <c r="M14" s="88">
        <f>TIME(0,8,0)+M13</f>
        <v>0.27569444444444441</v>
      </c>
      <c r="N14" s="25" t="s">
        <v>1</v>
      </c>
      <c r="O14" s="74"/>
      <c r="P14" s="35">
        <f>TIME(0,8,0)+P13</f>
        <v>0.30069444444444443</v>
      </c>
      <c r="Q14" s="95"/>
      <c r="R14" s="35">
        <f>TIME(0,8,0)+R13</f>
        <v>0.30694444444444441</v>
      </c>
      <c r="S14" s="74" t="s">
        <v>1</v>
      </c>
      <c r="T14" s="74"/>
      <c r="U14" s="57" t="s">
        <v>121</v>
      </c>
      <c r="V14" s="24"/>
      <c r="W14" s="74" t="s">
        <v>1</v>
      </c>
      <c r="X14" s="25" t="s">
        <v>1</v>
      </c>
      <c r="Y14" s="88">
        <f>TIME(0,8,0)+Y13</f>
        <v>0.51527777777777772</v>
      </c>
      <c r="Z14" s="25" t="s">
        <v>1</v>
      </c>
      <c r="AA14" s="74" t="s">
        <v>1</v>
      </c>
      <c r="AB14" s="35">
        <f>TIME(0,8,0)+AB13</f>
        <v>0.55694444444444435</v>
      </c>
      <c r="AC14" s="102"/>
      <c r="AD14" s="25" t="s">
        <v>1</v>
      </c>
      <c r="AE14" s="74" t="s">
        <v>1</v>
      </c>
      <c r="AF14" s="35">
        <f>TIME(0,8,0)+AF13</f>
        <v>0.59861111111111109</v>
      </c>
      <c r="AG14" s="74" t="s">
        <v>1</v>
      </c>
      <c r="AH14" s="25" t="s">
        <v>1</v>
      </c>
      <c r="AI14" s="74" t="s">
        <v>1</v>
      </c>
      <c r="AJ14" s="74" t="s">
        <v>1</v>
      </c>
      <c r="AK14" s="88">
        <f>TIME(0,8,0)+AK13</f>
        <v>0.64027777777777772</v>
      </c>
      <c r="AL14" s="25" t="s">
        <v>1</v>
      </c>
      <c r="AM14" s="74" t="s">
        <v>1</v>
      </c>
      <c r="AN14" s="57" t="s">
        <v>121</v>
      </c>
      <c r="AO14" s="24"/>
      <c r="AP14" s="74"/>
      <c r="AQ14" s="25"/>
      <c r="AR14" s="74" t="s">
        <v>1</v>
      </c>
      <c r="AS14" s="74" t="s">
        <v>1</v>
      </c>
      <c r="AT14" s="23"/>
      <c r="AU14" s="127" t="s">
        <v>205</v>
      </c>
      <c r="AV14" s="1"/>
      <c r="AW14" s="1"/>
      <c r="AX14" s="1"/>
      <c r="BC14" s="1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</row>
    <row r="15" spans="1:72" s="2" customFormat="1" ht="12.75" customHeight="1" x14ac:dyDescent="0.2">
      <c r="A15" s="53" t="s">
        <v>33</v>
      </c>
      <c r="B15" s="26"/>
      <c r="C15" s="27" t="s">
        <v>1</v>
      </c>
      <c r="D15" s="93"/>
      <c r="E15" s="75" t="s">
        <v>1</v>
      </c>
      <c r="F15" s="27" t="s">
        <v>1</v>
      </c>
      <c r="G15" s="75" t="s">
        <v>1</v>
      </c>
      <c r="H15" s="27" t="s">
        <v>1</v>
      </c>
      <c r="I15" s="75" t="s">
        <v>1</v>
      </c>
      <c r="J15" s="35">
        <f>TIME(0,22,0)+J14</f>
        <v>0.25902777777777775</v>
      </c>
      <c r="K15" s="75" t="s">
        <v>1</v>
      </c>
      <c r="L15" s="17">
        <f>TIME(0,22,0)+L14</f>
        <v>0.28402777777777777</v>
      </c>
      <c r="M15" s="88">
        <f>TIME(0,22,0)+M14</f>
        <v>0.29097222222222219</v>
      </c>
      <c r="N15" s="27" t="s">
        <v>1</v>
      </c>
      <c r="O15" s="74"/>
      <c r="P15" s="35">
        <f>TIME(0,22,0)+P14</f>
        <v>0.31597222222222221</v>
      </c>
      <c r="Q15" s="95"/>
      <c r="R15" s="35">
        <f>TIME(0,22,0)+R14</f>
        <v>0.32222222222222219</v>
      </c>
      <c r="S15" s="75" t="s">
        <v>1</v>
      </c>
      <c r="T15" s="75"/>
      <c r="U15" s="53" t="s">
        <v>33</v>
      </c>
      <c r="V15" s="26"/>
      <c r="W15" s="75" t="s">
        <v>1</v>
      </c>
      <c r="X15" s="27" t="s">
        <v>1</v>
      </c>
      <c r="Y15" s="88">
        <f>TIME(0,22,0)+Y14</f>
        <v>0.53055555555555545</v>
      </c>
      <c r="Z15" s="27" t="s">
        <v>1</v>
      </c>
      <c r="AA15" s="75" t="s">
        <v>1</v>
      </c>
      <c r="AB15" s="35">
        <f>TIME(0,22,0)+AB14</f>
        <v>0.57222222222222208</v>
      </c>
      <c r="AC15" s="102"/>
      <c r="AD15" s="27" t="s">
        <v>1</v>
      </c>
      <c r="AE15" s="75" t="s">
        <v>1</v>
      </c>
      <c r="AF15" s="35">
        <f>TIME(0,22,0)+AF14</f>
        <v>0.61388888888888882</v>
      </c>
      <c r="AG15" s="75" t="s">
        <v>1</v>
      </c>
      <c r="AH15" s="27" t="s">
        <v>1</v>
      </c>
      <c r="AI15" s="75" t="s">
        <v>1</v>
      </c>
      <c r="AJ15" s="75" t="s">
        <v>1</v>
      </c>
      <c r="AK15" s="88">
        <f>TIME(0,22,0)+AK14</f>
        <v>0.65555555555555545</v>
      </c>
      <c r="AL15" s="27" t="s">
        <v>1</v>
      </c>
      <c r="AM15" s="75" t="s">
        <v>1</v>
      </c>
      <c r="AN15" s="53" t="s">
        <v>33</v>
      </c>
      <c r="AO15" s="26"/>
      <c r="AP15" s="75"/>
      <c r="AQ15" s="27"/>
      <c r="AR15" s="75" t="s">
        <v>1</v>
      </c>
      <c r="AS15" s="75" t="s">
        <v>1</v>
      </c>
      <c r="AT15" s="23"/>
      <c r="AU15" s="127" t="s">
        <v>206</v>
      </c>
      <c r="AV15" s="1"/>
      <c r="AW15" s="1"/>
      <c r="AX15" s="1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</row>
    <row r="16" spans="1:72" s="2" customFormat="1" ht="12.75" customHeight="1" x14ac:dyDescent="0.2">
      <c r="A16" s="50" t="s">
        <v>33</v>
      </c>
      <c r="B16" s="28"/>
      <c r="C16" s="16" t="s">
        <v>42</v>
      </c>
      <c r="D16" s="76" t="s">
        <v>260</v>
      </c>
      <c r="E16" s="76" t="s">
        <v>43</v>
      </c>
      <c r="F16" s="16" t="s">
        <v>45</v>
      </c>
      <c r="G16" s="76" t="s">
        <v>44</v>
      </c>
      <c r="H16" s="16" t="s">
        <v>153</v>
      </c>
      <c r="I16" s="76" t="s">
        <v>46</v>
      </c>
      <c r="J16" s="37"/>
      <c r="K16" s="76" t="s">
        <v>117</v>
      </c>
      <c r="L16" s="16" t="s">
        <v>108</v>
      </c>
      <c r="M16" s="89"/>
      <c r="N16" s="16" t="s">
        <v>109</v>
      </c>
      <c r="O16" s="76" t="s">
        <v>154</v>
      </c>
      <c r="P16" s="37"/>
      <c r="Q16" s="76" t="s">
        <v>39</v>
      </c>
      <c r="R16" s="37"/>
      <c r="S16" s="76" t="s">
        <v>47</v>
      </c>
      <c r="T16" s="76" t="s">
        <v>155</v>
      </c>
      <c r="U16" s="50" t="s">
        <v>33</v>
      </c>
      <c r="V16" s="28"/>
      <c r="W16" s="76" t="s">
        <v>94</v>
      </c>
      <c r="X16" s="16" t="s">
        <v>112</v>
      </c>
      <c r="Y16" s="89"/>
      <c r="Z16" s="16" t="s">
        <v>160</v>
      </c>
      <c r="AA16" s="76" t="s">
        <v>96</v>
      </c>
      <c r="AB16" s="37"/>
      <c r="AC16" s="76" t="s">
        <v>169</v>
      </c>
      <c r="AD16" s="16" t="s">
        <v>161</v>
      </c>
      <c r="AE16" s="76" t="s">
        <v>97</v>
      </c>
      <c r="AF16" s="37"/>
      <c r="AG16" s="76" t="s">
        <v>98</v>
      </c>
      <c r="AH16" s="16" t="s">
        <v>162</v>
      </c>
      <c r="AI16" s="76" t="s">
        <v>99</v>
      </c>
      <c r="AJ16" s="76" t="s">
        <v>114</v>
      </c>
      <c r="AK16" s="89"/>
      <c r="AL16" s="16" t="s">
        <v>163</v>
      </c>
      <c r="AM16" s="76" t="s">
        <v>100</v>
      </c>
      <c r="AN16" s="50" t="s">
        <v>33</v>
      </c>
      <c r="AO16" s="28"/>
      <c r="AP16" s="76" t="s">
        <v>168</v>
      </c>
      <c r="AQ16" s="16" t="s">
        <v>262</v>
      </c>
      <c r="AR16" s="76" t="s">
        <v>263</v>
      </c>
      <c r="AS16" s="76" t="s">
        <v>264</v>
      </c>
      <c r="AT16" s="23"/>
      <c r="AU16" s="127" t="s">
        <v>207</v>
      </c>
      <c r="AV16" s="1"/>
      <c r="AW16" s="1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</row>
    <row r="17" spans="1:72" s="2" customFormat="1" ht="12.75" customHeight="1" x14ac:dyDescent="0.2">
      <c r="A17" s="57" t="s">
        <v>32</v>
      </c>
      <c r="B17" s="24"/>
      <c r="C17" s="11">
        <f>TIME(0,16,0)+C16</f>
        <v>0.17083333333333334</v>
      </c>
      <c r="D17" s="84" t="s">
        <v>4</v>
      </c>
      <c r="E17" s="77">
        <f>TIME(0,16,0)+E16</f>
        <v>0.21249999999999997</v>
      </c>
      <c r="F17" s="14" t="s">
        <v>4</v>
      </c>
      <c r="G17" s="77">
        <f>TIME(0,16,0)+G16</f>
        <v>0.23680555555555555</v>
      </c>
      <c r="H17" s="11">
        <f>TIME(0,16,0)+H16</f>
        <v>0.25972222222222224</v>
      </c>
      <c r="I17" s="84" t="s">
        <v>4</v>
      </c>
      <c r="J17" s="38"/>
      <c r="K17" s="77">
        <f>TIME(0,16,0)+K16</f>
        <v>0.28194444444444444</v>
      </c>
      <c r="L17" s="14" t="s">
        <v>4</v>
      </c>
      <c r="M17" s="90"/>
      <c r="N17" s="11">
        <f>TIME(0,16,0)+N16</f>
        <v>0.30347222222222225</v>
      </c>
      <c r="O17" s="77">
        <f>TIME(0,16,0)+O16</f>
        <v>0.30625000000000002</v>
      </c>
      <c r="P17" s="12"/>
      <c r="Q17" s="84" t="s">
        <v>4</v>
      </c>
      <c r="R17" s="12"/>
      <c r="S17" s="84" t="s">
        <v>4</v>
      </c>
      <c r="T17" s="77">
        <f>TIME(0,16,0)+T16</f>
        <v>0.34652777777777782</v>
      </c>
      <c r="U17" s="57" t="s">
        <v>32</v>
      </c>
      <c r="V17" s="24"/>
      <c r="W17" s="77">
        <f>TIME(0,16,0)+W16</f>
        <v>0.51180555555555551</v>
      </c>
      <c r="X17" s="11">
        <f>TIME(0,16,0)+X16</f>
        <v>0.54236111111111107</v>
      </c>
      <c r="Y17" s="102"/>
      <c r="Z17" s="14" t="s">
        <v>4</v>
      </c>
      <c r="AA17" s="77">
        <f>TIME(0,16,0)+AA16</f>
        <v>0.55347222222222225</v>
      </c>
      <c r="AB17" s="12"/>
      <c r="AC17" s="77">
        <f>TIME(0,16,0)+AC16</f>
        <v>0.57708333333333328</v>
      </c>
      <c r="AD17" s="14" t="s">
        <v>4</v>
      </c>
      <c r="AE17" s="77">
        <f>TIME(0,16,0)+AE16</f>
        <v>0.59513888888888888</v>
      </c>
      <c r="AF17" s="12"/>
      <c r="AG17" s="77">
        <f>TIME(0,16,0)+AG16</f>
        <v>0.62916666666666665</v>
      </c>
      <c r="AH17" s="14" t="s">
        <v>4</v>
      </c>
      <c r="AI17" s="77">
        <f>TIME(0,16,0)+AI16</f>
        <v>0.63680555555555551</v>
      </c>
      <c r="AJ17" s="77">
        <f>TIME(0,16,0)+AJ16</f>
        <v>0.66736111111111107</v>
      </c>
      <c r="AK17" s="102"/>
      <c r="AL17" s="14" t="s">
        <v>4</v>
      </c>
      <c r="AM17" s="77">
        <f>TIME(0,16,0)+AM16</f>
        <v>0.67847222222222214</v>
      </c>
      <c r="AN17" s="57" t="s">
        <v>32</v>
      </c>
      <c r="AO17" s="24"/>
      <c r="AP17" s="84" t="s">
        <v>4</v>
      </c>
      <c r="AQ17" s="17">
        <f>TIME(0,16,0)+AQ16</f>
        <v>0.93124999999999991</v>
      </c>
      <c r="AR17" s="223">
        <f>TIME(0,16,0)+AR16</f>
        <v>0.96458333333333324</v>
      </c>
      <c r="AS17" s="223">
        <f>TIME(0,16,0)+AS16</f>
        <v>1.6666666666666666E-2</v>
      </c>
      <c r="AT17" s="23"/>
      <c r="AU17" s="1" t="s">
        <v>208</v>
      </c>
      <c r="AV17" s="1"/>
      <c r="AW17" s="1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</row>
    <row r="18" spans="1:72" s="2" customFormat="1" ht="12.75" customHeight="1" x14ac:dyDescent="0.2">
      <c r="A18" s="57" t="s">
        <v>31</v>
      </c>
      <c r="B18" s="24"/>
      <c r="C18" s="11">
        <f>TIME(0,14,0)+C17</f>
        <v>0.18055555555555555</v>
      </c>
      <c r="D18" s="84" t="s">
        <v>4</v>
      </c>
      <c r="E18" s="77">
        <f>TIME(0,14,0)+E17</f>
        <v>0.22222222222222218</v>
      </c>
      <c r="F18" s="14" t="s">
        <v>4</v>
      </c>
      <c r="G18" s="77">
        <f>TIME(0,14,0)+G17</f>
        <v>0.24652777777777776</v>
      </c>
      <c r="H18" s="11">
        <f>TIME(0,14,0)+H17</f>
        <v>0.26944444444444449</v>
      </c>
      <c r="I18" s="84" t="s">
        <v>4</v>
      </c>
      <c r="J18" s="38"/>
      <c r="K18" s="77">
        <f>TIME(0,14,0)+K17</f>
        <v>0.29166666666666669</v>
      </c>
      <c r="L18" s="14" t="s">
        <v>4</v>
      </c>
      <c r="M18" s="90"/>
      <c r="N18" s="11">
        <f>TIME(0,14,0)+N17</f>
        <v>0.3131944444444445</v>
      </c>
      <c r="O18" s="77">
        <f>TIME(0,14,0)+O17</f>
        <v>0.31597222222222227</v>
      </c>
      <c r="P18" s="12"/>
      <c r="Q18" s="84" t="s">
        <v>4</v>
      </c>
      <c r="R18" s="12"/>
      <c r="S18" s="84" t="s">
        <v>4</v>
      </c>
      <c r="T18" s="77">
        <f>TIME(0,14,0)+T17</f>
        <v>0.35625000000000007</v>
      </c>
      <c r="U18" s="57" t="s">
        <v>31</v>
      </c>
      <c r="V18" s="24"/>
      <c r="W18" s="77">
        <f>TIME(0,14,0)+W17</f>
        <v>0.5215277777777777</v>
      </c>
      <c r="X18" s="11">
        <f>TIME(0,14,0)+X17</f>
        <v>0.55208333333333326</v>
      </c>
      <c r="Y18" s="102"/>
      <c r="Z18" s="14" t="s">
        <v>4</v>
      </c>
      <c r="AA18" s="77">
        <f>TIME(0,14,0)+AA17</f>
        <v>0.56319444444444444</v>
      </c>
      <c r="AB18" s="12"/>
      <c r="AC18" s="77">
        <f>TIME(0,14,0)+AC17</f>
        <v>0.58680555555555547</v>
      </c>
      <c r="AD18" s="14" t="s">
        <v>4</v>
      </c>
      <c r="AE18" s="77">
        <f>TIME(0,14,0)+AE17</f>
        <v>0.60486111111111107</v>
      </c>
      <c r="AF18" s="12"/>
      <c r="AG18" s="77">
        <f>TIME(0,14,0)+AG17</f>
        <v>0.63888888888888884</v>
      </c>
      <c r="AH18" s="14" t="s">
        <v>4</v>
      </c>
      <c r="AI18" s="77">
        <f>TIME(0,14,0)+AI17</f>
        <v>0.6465277777777777</v>
      </c>
      <c r="AJ18" s="77">
        <f>TIME(0,14,0)+AJ17</f>
        <v>0.67708333333333326</v>
      </c>
      <c r="AK18" s="102"/>
      <c r="AL18" s="14" t="s">
        <v>4</v>
      </c>
      <c r="AM18" s="77">
        <f>TIME(0,14,0)+AM17</f>
        <v>0.68819444444444433</v>
      </c>
      <c r="AN18" s="57" t="s">
        <v>31</v>
      </c>
      <c r="AO18" s="24"/>
      <c r="AP18" s="84" t="s">
        <v>4</v>
      </c>
      <c r="AQ18" s="17">
        <f>TIME(0,14,0)+AQ17</f>
        <v>0.9409722222222221</v>
      </c>
      <c r="AR18" s="223">
        <f>TIME(0,14,0)+AR17</f>
        <v>0.97430555555555542</v>
      </c>
      <c r="AS18" s="223">
        <f>TIME(0,14,0)+AS17</f>
        <v>2.6388888888888889E-2</v>
      </c>
      <c r="AT18" s="23"/>
      <c r="AU18" s="1" t="s">
        <v>209</v>
      </c>
      <c r="AV18" s="1"/>
      <c r="AW18" s="1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</row>
    <row r="19" spans="1:72" s="2" customFormat="1" ht="12.75" customHeight="1" x14ac:dyDescent="0.2">
      <c r="A19" s="53" t="s">
        <v>30</v>
      </c>
      <c r="B19" s="26"/>
      <c r="C19" s="9">
        <f>TIME(0,12,0)+C18</f>
        <v>0.18888888888888888</v>
      </c>
      <c r="D19" s="85">
        <f>TIME(0,30,0)+D16</f>
        <v>0.20972222222222223</v>
      </c>
      <c r="E19" s="78">
        <f>TIME(0,12,0)+E18</f>
        <v>0.23055555555555551</v>
      </c>
      <c r="F19" s="60">
        <f>TIME(0,30,0)+F16</f>
        <v>0.23611111111111113</v>
      </c>
      <c r="G19" s="78">
        <f>TIME(0,12,0)+G18</f>
        <v>0.25486111111111109</v>
      </c>
      <c r="H19" s="9">
        <f>TIME(0,12,0)+H18</f>
        <v>0.27777777777777785</v>
      </c>
      <c r="I19" s="85">
        <f>TIME(0,30,0)+I16</f>
        <v>0.2638888888888889</v>
      </c>
      <c r="J19" s="32"/>
      <c r="K19" s="78">
        <f>TIME(0,12,0)+K18</f>
        <v>0.30000000000000004</v>
      </c>
      <c r="L19" s="60">
        <f>TIME(0,30,0)+L16</f>
        <v>0.30555555555555552</v>
      </c>
      <c r="M19" s="91"/>
      <c r="N19" s="9">
        <f>TIME(0,12,0)+N18</f>
        <v>0.32152777777777786</v>
      </c>
      <c r="O19" s="78">
        <f>TIME(0,12,0)+O18</f>
        <v>0.32430555555555562</v>
      </c>
      <c r="P19" s="32"/>
      <c r="Q19" s="85">
        <f>TIME(0,30,0)+Q16</f>
        <v>0.32291666666666663</v>
      </c>
      <c r="R19" s="32"/>
      <c r="S19" s="85">
        <f>TIME(0,30,0)+S16</f>
        <v>0.34722222222222221</v>
      </c>
      <c r="T19" s="78">
        <f>TIME(0,12,0)+T18</f>
        <v>0.36458333333333343</v>
      </c>
      <c r="U19" s="53" t="s">
        <v>30</v>
      </c>
      <c r="V19" s="26"/>
      <c r="W19" s="78">
        <f>TIME(0,12,0)+W18</f>
        <v>0.52986111111111101</v>
      </c>
      <c r="X19" s="9">
        <f>TIME(0,12,0)+X18</f>
        <v>0.56041666666666656</v>
      </c>
      <c r="Y19" s="91"/>
      <c r="Z19" s="60">
        <f>TIME(0,30,0)+Z16</f>
        <v>0.55763888888888891</v>
      </c>
      <c r="AA19" s="78">
        <f>TIME(0,12,0)+AA18</f>
        <v>0.57152777777777775</v>
      </c>
      <c r="AB19" s="32"/>
      <c r="AC19" s="78">
        <f>TIME(0,12,0)+AC18</f>
        <v>0.59513888888888877</v>
      </c>
      <c r="AD19" s="15" t="s">
        <v>52</v>
      </c>
      <c r="AE19" s="78">
        <f>TIME(0,12,0)+AE18</f>
        <v>0.61319444444444438</v>
      </c>
      <c r="AF19" s="32"/>
      <c r="AG19" s="78">
        <f>TIME(0,12,0)+AG18</f>
        <v>0.64722222222222214</v>
      </c>
      <c r="AH19" s="60">
        <f>TIME(0,30,0)+AH16</f>
        <v>0.64097222222222228</v>
      </c>
      <c r="AI19" s="78">
        <f>TIME(0,12,0)+AI18</f>
        <v>0.65486111111111101</v>
      </c>
      <c r="AJ19" s="78">
        <f>TIME(0,12,0)+AJ18</f>
        <v>0.68541666666666656</v>
      </c>
      <c r="AK19" s="91"/>
      <c r="AL19" s="60">
        <f>TIME(0,30,0)+AL16</f>
        <v>0.68263888888888891</v>
      </c>
      <c r="AM19" s="78">
        <f>TIME(0,12,0)+AM18</f>
        <v>0.69652777777777763</v>
      </c>
      <c r="AN19" s="53" t="s">
        <v>30</v>
      </c>
      <c r="AO19" s="26"/>
      <c r="AP19" s="85">
        <f>TIME(0,30,0)+AP16</f>
        <v>0.93263888888888891</v>
      </c>
      <c r="AQ19" s="60">
        <f>TIME(0,12,0)+AQ18</f>
        <v>0.9493055555555554</v>
      </c>
      <c r="AR19" s="85">
        <f>TIME(0,12,0)+AR18</f>
        <v>0.98263888888888873</v>
      </c>
      <c r="AS19" s="85">
        <f>TIME(0,12,0)+AS18</f>
        <v>3.4722222222222224E-2</v>
      </c>
      <c r="AT19" s="23"/>
      <c r="AU19" s="1" t="s">
        <v>210</v>
      </c>
      <c r="AV19" s="1"/>
      <c r="AW19" s="1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</row>
    <row r="20" spans="1:72" s="2" customFormat="1" ht="12.75" customHeight="1" x14ac:dyDescent="0.2">
      <c r="A20" s="50" t="s">
        <v>30</v>
      </c>
      <c r="B20" s="28"/>
      <c r="C20" s="10">
        <f t="shared" ref="C20:N20" si="0">TIME(0,3,0)+C19</f>
        <v>0.19097222222222221</v>
      </c>
      <c r="D20" s="86">
        <f t="shared" ref="D20" si="1">TIME(0,3,0)+D19</f>
        <v>0.21180555555555555</v>
      </c>
      <c r="E20" s="79">
        <f t="shared" si="0"/>
        <v>0.23263888888888884</v>
      </c>
      <c r="F20" s="80">
        <f t="shared" si="0"/>
        <v>0.23819444444444446</v>
      </c>
      <c r="G20" s="79">
        <f t="shared" si="0"/>
        <v>0.25694444444444442</v>
      </c>
      <c r="H20" s="10">
        <f t="shared" si="0"/>
        <v>0.27986111111111117</v>
      </c>
      <c r="I20" s="86">
        <f t="shared" si="0"/>
        <v>0.26597222222222222</v>
      </c>
      <c r="J20" s="33"/>
      <c r="K20" s="79">
        <f t="shared" si="0"/>
        <v>0.30208333333333337</v>
      </c>
      <c r="L20" s="80">
        <f>TIME(0,3,0)+L19</f>
        <v>0.30763888888888885</v>
      </c>
      <c r="M20" s="92"/>
      <c r="N20" s="10">
        <f t="shared" si="0"/>
        <v>0.32361111111111118</v>
      </c>
      <c r="O20" s="79">
        <v>0.32430555555555557</v>
      </c>
      <c r="P20" s="33"/>
      <c r="Q20" s="86">
        <f>TIME(0,3,0)+Q19</f>
        <v>0.32499999999999996</v>
      </c>
      <c r="R20" s="33"/>
      <c r="S20" s="86">
        <f>TIME(0,3,0)+S19</f>
        <v>0.34930555555555554</v>
      </c>
      <c r="T20" s="79">
        <v>0.36458333333333331</v>
      </c>
      <c r="U20" s="50" t="s">
        <v>30</v>
      </c>
      <c r="V20" s="28"/>
      <c r="W20" s="86">
        <f>TIME(0,0,0)+W19</f>
        <v>0.52986111111111101</v>
      </c>
      <c r="X20" s="81"/>
      <c r="Y20" s="103"/>
      <c r="Z20" s="80">
        <f>TIME(0,0,0)+Z19</f>
        <v>0.55763888888888891</v>
      </c>
      <c r="AA20" s="86">
        <f>TIME(0,0,0)+AA19</f>
        <v>0.57152777777777775</v>
      </c>
      <c r="AB20" s="82"/>
      <c r="AC20" s="103"/>
      <c r="AD20" s="80">
        <f>TIME(0,0,0)+AD19</f>
        <v>0.59722222222222221</v>
      </c>
      <c r="AE20" s="86">
        <f>TIME(0,0,0)+AE19</f>
        <v>0.61319444444444438</v>
      </c>
      <c r="AF20" s="82"/>
      <c r="AG20" s="101">
        <f>TIME(0,0,0)+AG19</f>
        <v>0.64722222222222214</v>
      </c>
      <c r="AH20" s="80">
        <f>TIME(0,0,0)+AH19</f>
        <v>0.64097222222222228</v>
      </c>
      <c r="AI20" s="86">
        <f>TIME(0,0,0)+AI19</f>
        <v>0.65486111111111101</v>
      </c>
      <c r="AJ20" s="101">
        <f>TIME(0,0,0)+AJ19</f>
        <v>0.68541666666666656</v>
      </c>
      <c r="AK20" s="103"/>
      <c r="AL20" s="80">
        <f>TIME(0,0,0)+AL19</f>
        <v>0.68263888888888891</v>
      </c>
      <c r="AM20" s="86">
        <f>TIME(0,0,0)+AM19</f>
        <v>0.69652777777777763</v>
      </c>
      <c r="AN20" s="50" t="s">
        <v>30</v>
      </c>
      <c r="AO20" s="28"/>
      <c r="AP20" s="86">
        <f>TIME(0,0,0)+AP19</f>
        <v>0.93263888888888891</v>
      </c>
      <c r="AQ20" s="80">
        <f>TIME(0,0,0)+AQ19</f>
        <v>0.9493055555555554</v>
      </c>
      <c r="AR20" s="86">
        <f>TIME(0,0,0)+AR19</f>
        <v>0.98263888888888873</v>
      </c>
      <c r="AS20" s="108" t="s">
        <v>1</v>
      </c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</row>
    <row r="21" spans="1:72" s="2" customFormat="1" ht="12.75" customHeight="1" x14ac:dyDescent="0.2">
      <c r="A21" s="57" t="s">
        <v>29</v>
      </c>
      <c r="B21" s="24"/>
      <c r="C21" s="11">
        <f>TIME(0,10,0)+C20</f>
        <v>0.19791666666666666</v>
      </c>
      <c r="D21" s="84" t="s">
        <v>4</v>
      </c>
      <c r="E21" s="77">
        <f>TIME(0,10,0)+E20</f>
        <v>0.23958333333333329</v>
      </c>
      <c r="F21" s="14" t="s">
        <v>4</v>
      </c>
      <c r="G21" s="77">
        <f>TIME(0,10,0)+G20</f>
        <v>0.26388888888888884</v>
      </c>
      <c r="H21" s="11">
        <f>TIME(0,10,0)+H20</f>
        <v>0.28680555555555559</v>
      </c>
      <c r="I21" s="84" t="s">
        <v>4</v>
      </c>
      <c r="J21" s="38"/>
      <c r="K21" s="77">
        <f>TIME(0,10,0)+K20</f>
        <v>0.30902777777777779</v>
      </c>
      <c r="L21" s="14" t="s">
        <v>4</v>
      </c>
      <c r="M21" s="90"/>
      <c r="N21" s="11">
        <f>TIME(0,10,0)+N20</f>
        <v>0.3305555555555556</v>
      </c>
      <c r="O21" s="77">
        <f>TIME(0,10,0)+O20</f>
        <v>0.33124999999999999</v>
      </c>
      <c r="P21" s="12"/>
      <c r="Q21" s="84" t="s">
        <v>4</v>
      </c>
      <c r="R21" s="12"/>
      <c r="S21" s="84" t="s">
        <v>4</v>
      </c>
      <c r="T21" s="77">
        <f>TIME(0,10,0)+T20</f>
        <v>0.37152777777777773</v>
      </c>
      <c r="U21" s="57" t="s">
        <v>29</v>
      </c>
      <c r="V21" s="24"/>
      <c r="W21" s="77">
        <f>TIME(0,10,0)+W20</f>
        <v>0.53680555555555542</v>
      </c>
      <c r="X21" s="59"/>
      <c r="Y21" s="104"/>
      <c r="Z21" s="14" t="s">
        <v>4</v>
      </c>
      <c r="AA21" s="77">
        <f>TIME(0,10,0)+AA20</f>
        <v>0.57847222222222217</v>
      </c>
      <c r="AB21" s="43"/>
      <c r="AC21" s="104"/>
      <c r="AD21" s="14" t="s">
        <v>4</v>
      </c>
      <c r="AE21" s="77">
        <f>TIME(0,10,0)+AE20</f>
        <v>0.6201388888888888</v>
      </c>
      <c r="AF21" s="43"/>
      <c r="AG21" s="99">
        <f>TIME(0,10,0)+AG20</f>
        <v>0.65416666666666656</v>
      </c>
      <c r="AH21" s="14" t="s">
        <v>4</v>
      </c>
      <c r="AI21" s="77">
        <f>TIME(0,10,0)+AI20</f>
        <v>0.66180555555555542</v>
      </c>
      <c r="AJ21" s="99">
        <f>TIME(0,10,0)+AJ20</f>
        <v>0.69236111111111098</v>
      </c>
      <c r="AK21" s="104"/>
      <c r="AL21" s="14" t="s">
        <v>4</v>
      </c>
      <c r="AM21" s="77">
        <f>TIME(0,10,0)+AM20</f>
        <v>0.70347222222222205</v>
      </c>
      <c r="AN21" s="57" t="s">
        <v>29</v>
      </c>
      <c r="AO21" s="24"/>
      <c r="AP21" s="84" t="s">
        <v>4</v>
      </c>
      <c r="AQ21" s="17">
        <f>TIME(0,10,0)+AQ20</f>
        <v>0.95624999999999982</v>
      </c>
      <c r="AR21" s="223">
        <f>TIME(0,10,0)+AR20</f>
        <v>0.98958333333333315</v>
      </c>
      <c r="AS21" s="74" t="s">
        <v>1</v>
      </c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</row>
    <row r="22" spans="1:72" s="2" customFormat="1" ht="12.75" customHeight="1" x14ac:dyDescent="0.2">
      <c r="A22" s="53" t="s">
        <v>28</v>
      </c>
      <c r="B22" s="26"/>
      <c r="C22" s="9">
        <f>TIME(0,7,0)+C21</f>
        <v>0.20277777777777778</v>
      </c>
      <c r="D22" s="87" t="s">
        <v>4</v>
      </c>
      <c r="E22" s="78">
        <f>TIME(0,7,0)+E21</f>
        <v>0.24444444444444441</v>
      </c>
      <c r="F22" s="15" t="s">
        <v>4</v>
      </c>
      <c r="G22" s="78">
        <f>TIME(0,7,0)+G21</f>
        <v>0.26874999999999993</v>
      </c>
      <c r="H22" s="9">
        <f>TIME(0,7,0)+H21</f>
        <v>0.29166666666666669</v>
      </c>
      <c r="I22" s="87" t="s">
        <v>4</v>
      </c>
      <c r="J22" s="36"/>
      <c r="K22" s="78">
        <f>TIME(0,7,0)+K21</f>
        <v>0.31388888888888888</v>
      </c>
      <c r="L22" s="15" t="s">
        <v>4</v>
      </c>
      <c r="M22" s="93"/>
      <c r="N22" s="9">
        <f>TIME(0,7,0)+N21</f>
        <v>0.3354166666666667</v>
      </c>
      <c r="O22" s="78">
        <f>TIME(0,7,0)+O21</f>
        <v>0.33611111111111108</v>
      </c>
      <c r="P22" s="32"/>
      <c r="Q22" s="87" t="s">
        <v>4</v>
      </c>
      <c r="R22" s="32"/>
      <c r="S22" s="87" t="s">
        <v>4</v>
      </c>
      <c r="T22" s="78">
        <f>TIME(0,7,0)+T21</f>
        <v>0.37638888888888883</v>
      </c>
      <c r="U22" s="53" t="s">
        <v>28</v>
      </c>
      <c r="V22" s="26"/>
      <c r="W22" s="78">
        <f>TIME(0,7,0)+W21</f>
        <v>0.54166666666666652</v>
      </c>
      <c r="X22" s="61"/>
      <c r="Y22" s="105"/>
      <c r="Z22" s="15" t="s">
        <v>4</v>
      </c>
      <c r="AA22" s="78">
        <f>TIME(0,7,0)+AA21</f>
        <v>0.58333333333333326</v>
      </c>
      <c r="AB22" s="62"/>
      <c r="AC22" s="105"/>
      <c r="AD22" s="15" t="s">
        <v>4</v>
      </c>
      <c r="AE22" s="78">
        <f>TIME(0,7,0)+AE21</f>
        <v>0.62499999999999989</v>
      </c>
      <c r="AF22" s="62"/>
      <c r="AG22" s="106" t="s">
        <v>4</v>
      </c>
      <c r="AH22" s="15" t="s">
        <v>4</v>
      </c>
      <c r="AI22" s="78">
        <f>TIME(0,7,0)+AI21</f>
        <v>0.66666666666666652</v>
      </c>
      <c r="AJ22" s="106" t="s">
        <v>4</v>
      </c>
      <c r="AK22" s="105"/>
      <c r="AL22" s="15" t="s">
        <v>4</v>
      </c>
      <c r="AM22" s="78">
        <f>TIME(0,7,0)+AM21</f>
        <v>0.70833333333333315</v>
      </c>
      <c r="AN22" s="53" t="s">
        <v>28</v>
      </c>
      <c r="AO22" s="26"/>
      <c r="AP22" s="87" t="s">
        <v>4</v>
      </c>
      <c r="AQ22" s="60">
        <f>TIME(0,7,0)+AQ21</f>
        <v>0.96111111111111092</v>
      </c>
      <c r="AR22" s="85">
        <f>TIME(0,7,0)+AR21</f>
        <v>0.99444444444444424</v>
      </c>
      <c r="AS22" s="75" t="s">
        <v>1</v>
      </c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</row>
    <row r="23" spans="1:72" s="2" customFormat="1" ht="12.75" customHeight="1" x14ac:dyDescent="0.2">
      <c r="A23" s="57" t="s">
        <v>28</v>
      </c>
      <c r="B23" s="24"/>
      <c r="C23" s="11">
        <f>TIME(0,0,0)+C22</f>
        <v>0.20277777777777778</v>
      </c>
      <c r="D23" s="84" t="s">
        <v>4</v>
      </c>
      <c r="E23" s="77">
        <f>TIME(0,0,0)+E22</f>
        <v>0.24444444444444441</v>
      </c>
      <c r="F23" s="14" t="s">
        <v>4</v>
      </c>
      <c r="G23" s="77">
        <f>TIME(0,0,0)+G22</f>
        <v>0.26874999999999993</v>
      </c>
      <c r="H23" s="11">
        <f>TIME(0,0,0)+H22</f>
        <v>0.29166666666666669</v>
      </c>
      <c r="I23" s="84" t="s">
        <v>4</v>
      </c>
      <c r="J23" s="38"/>
      <c r="K23" s="77">
        <f>TIME(0,0,0)+K22</f>
        <v>0.31388888888888888</v>
      </c>
      <c r="L23" s="14" t="s">
        <v>4</v>
      </c>
      <c r="M23" s="90"/>
      <c r="N23" s="11">
        <f>TIME(0,0,0)+N22</f>
        <v>0.3354166666666667</v>
      </c>
      <c r="O23" s="77">
        <f>TIME(0,0,0)+O22</f>
        <v>0.33611111111111108</v>
      </c>
      <c r="P23" s="12"/>
      <c r="Q23" s="84" t="s">
        <v>4</v>
      </c>
      <c r="R23" s="12"/>
      <c r="S23" s="84" t="s">
        <v>4</v>
      </c>
      <c r="T23" s="77">
        <f>TIME(0,0,0)+T22</f>
        <v>0.37638888888888883</v>
      </c>
      <c r="U23" s="57" t="s">
        <v>28</v>
      </c>
      <c r="V23" s="24"/>
      <c r="W23" s="77">
        <f>TIME(0,0,0)+W22</f>
        <v>0.54166666666666652</v>
      </c>
      <c r="X23" s="59"/>
      <c r="Y23" s="104"/>
      <c r="Z23" s="14" t="s">
        <v>4</v>
      </c>
      <c r="AA23" s="77">
        <f>TIME(0,0,0)+AA22</f>
        <v>0.58333333333333326</v>
      </c>
      <c r="AB23" s="43"/>
      <c r="AC23" s="104"/>
      <c r="AD23" s="14" t="s">
        <v>4</v>
      </c>
      <c r="AE23" s="77">
        <f>TIME(0,0,0)+AE22</f>
        <v>0.62499999999999989</v>
      </c>
      <c r="AF23" s="43"/>
      <c r="AG23" s="107" t="s">
        <v>4</v>
      </c>
      <c r="AH23" s="14" t="s">
        <v>4</v>
      </c>
      <c r="AI23" s="77">
        <f>TIME(0,0,0)+AI22</f>
        <v>0.66666666666666652</v>
      </c>
      <c r="AJ23" s="107" t="s">
        <v>4</v>
      </c>
      <c r="AK23" s="104"/>
      <c r="AL23" s="14" t="s">
        <v>4</v>
      </c>
      <c r="AM23" s="77">
        <f>TIME(0,0,0)+AM22</f>
        <v>0.70833333333333315</v>
      </c>
      <c r="AN23" s="57" t="s">
        <v>28</v>
      </c>
      <c r="AO23" s="24"/>
      <c r="AP23" s="84" t="s">
        <v>4</v>
      </c>
      <c r="AQ23" s="17">
        <f>TIME(0,0,0)+AQ22</f>
        <v>0.96111111111111092</v>
      </c>
      <c r="AR23" s="223">
        <f>TIME(0,0,0)+AR22</f>
        <v>0.99444444444444424</v>
      </c>
      <c r="AS23" s="74" t="s">
        <v>1</v>
      </c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</row>
    <row r="24" spans="1:72" s="2" customFormat="1" ht="12.75" customHeight="1" x14ac:dyDescent="0.2">
      <c r="A24" s="53" t="s">
        <v>27</v>
      </c>
      <c r="B24" s="26"/>
      <c r="C24" s="9">
        <f>TIME(0,12,0)+C23</f>
        <v>0.21111111111111111</v>
      </c>
      <c r="D24" s="85">
        <f>TIME(0,22,0)+D20</f>
        <v>0.22708333333333333</v>
      </c>
      <c r="E24" s="78">
        <f>TIME(0,12,0)+E23</f>
        <v>0.25277777777777777</v>
      </c>
      <c r="F24" s="60">
        <f>TIME(0,22,0)+F20</f>
        <v>0.25347222222222221</v>
      </c>
      <c r="G24" s="78">
        <f>TIME(0,12,0)+G23</f>
        <v>0.27708333333333329</v>
      </c>
      <c r="H24" s="9">
        <f>TIME(0,12,0)+H23</f>
        <v>0.30000000000000004</v>
      </c>
      <c r="I24" s="85">
        <f>TIME(0,22,0)+I20</f>
        <v>0.28125</v>
      </c>
      <c r="J24" s="32"/>
      <c r="K24" s="78">
        <f>TIME(0,12,0)+K23</f>
        <v>0.32222222222222224</v>
      </c>
      <c r="L24" s="60">
        <f>TIME(0,22,0)+L20</f>
        <v>0.32291666666666663</v>
      </c>
      <c r="M24" s="91"/>
      <c r="N24" s="9">
        <f>TIME(0,12,0)+N23</f>
        <v>0.34375000000000006</v>
      </c>
      <c r="O24" s="78">
        <f>TIME(0,12,0)+O23</f>
        <v>0.34444444444444444</v>
      </c>
      <c r="P24" s="32"/>
      <c r="Q24" s="85">
        <f>TIME(0,22,0)+Q20</f>
        <v>0.34027777777777773</v>
      </c>
      <c r="R24" s="32"/>
      <c r="S24" s="85">
        <f>TIME(0,22,0)+S20</f>
        <v>0.36458333333333331</v>
      </c>
      <c r="T24" s="78">
        <f>TIME(0,12,0)+T23</f>
        <v>0.38472222222222219</v>
      </c>
      <c r="U24" s="53" t="s">
        <v>27</v>
      </c>
      <c r="V24" s="26"/>
      <c r="W24" s="78">
        <f>TIME(0,12,0)+W23</f>
        <v>0.54999999999999982</v>
      </c>
      <c r="X24" s="61"/>
      <c r="Y24" s="105"/>
      <c r="Z24" s="60">
        <f>TIME(0,22,0)+Z20</f>
        <v>0.57291666666666663</v>
      </c>
      <c r="AA24" s="78">
        <f>TIME(0,12,0)+AA23</f>
        <v>0.59166666666666656</v>
      </c>
      <c r="AB24" s="62"/>
      <c r="AC24" s="105"/>
      <c r="AD24" s="15" t="s">
        <v>53</v>
      </c>
      <c r="AE24" s="78">
        <f>TIME(0,12,0)+AE23</f>
        <v>0.63333333333333319</v>
      </c>
      <c r="AF24" s="62"/>
      <c r="AG24" s="100">
        <f>TIME(0,18,0)+AG21</f>
        <v>0.66666666666666652</v>
      </c>
      <c r="AH24" s="60">
        <f>TIME(0,22,0)+AH20</f>
        <v>0.65625</v>
      </c>
      <c r="AI24" s="78">
        <f>TIME(0,12,0)+AI23</f>
        <v>0.67499999999999982</v>
      </c>
      <c r="AJ24" s="100">
        <f>TIME(0,18,0)+AJ21</f>
        <v>0.70486111111111094</v>
      </c>
      <c r="AK24" s="105"/>
      <c r="AL24" s="60">
        <f>TIME(0,22,0)+AL20</f>
        <v>0.69791666666666663</v>
      </c>
      <c r="AM24" s="78">
        <f>TIME(0,12,0)+AM23</f>
        <v>0.71666666666666645</v>
      </c>
      <c r="AN24" s="53" t="s">
        <v>27</v>
      </c>
      <c r="AO24" s="26"/>
      <c r="AP24" s="85">
        <f>TIME(0,22,0)+AP20</f>
        <v>0.94791666666666663</v>
      </c>
      <c r="AQ24" s="60">
        <f>TIME(0,12,0)+AQ23</f>
        <v>0.96944444444444422</v>
      </c>
      <c r="AR24" s="85">
        <f>TIME(0,12,0)+AR23</f>
        <v>1.0027777777777775</v>
      </c>
      <c r="AS24" s="75" t="s">
        <v>1</v>
      </c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</row>
    <row r="25" spans="1:72" s="2" customFormat="1" ht="12.75" customHeight="1" x14ac:dyDescent="0.2">
      <c r="A25" s="23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67" t="s">
        <v>170</v>
      </c>
      <c r="AH25" s="25"/>
      <c r="AI25" s="25"/>
      <c r="AJ25" s="67" t="s">
        <v>170</v>
      </c>
      <c r="AK25" s="25"/>
      <c r="AL25" s="25"/>
      <c r="AM25" s="25"/>
      <c r="AN25" s="25"/>
      <c r="AO25" s="25"/>
      <c r="AP25" s="25"/>
      <c r="AQ25" s="25"/>
      <c r="AR25" s="25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</row>
    <row r="26" spans="1:72" s="20" customFormat="1" ht="12.75" customHeight="1" x14ac:dyDescent="0.2">
      <c r="A26" s="41"/>
      <c r="B26" s="135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</row>
    <row r="27" spans="1:72" s="2" customFormat="1" ht="25.5" customHeight="1" x14ac:dyDescent="0.35">
      <c r="A27" s="47" t="s">
        <v>181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7" t="s">
        <v>181</v>
      </c>
      <c r="V27" s="48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25"/>
      <c r="AO27" s="25"/>
      <c r="AP27" s="25"/>
      <c r="AQ27" s="25"/>
      <c r="AR27" s="25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</row>
    <row r="28" spans="1:72" s="2" customFormat="1" ht="25.5" customHeight="1" x14ac:dyDescent="0.35">
      <c r="A28" s="48" t="s">
        <v>257</v>
      </c>
      <c r="B28" s="1"/>
      <c r="C28" s="1"/>
      <c r="D28" s="1"/>
      <c r="E28" s="1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8" t="s">
        <v>257</v>
      </c>
      <c r="V28" s="1"/>
      <c r="W28" s="1"/>
      <c r="X28" s="1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25"/>
      <c r="AO28" s="25"/>
      <c r="AP28" s="25"/>
      <c r="AQ28" s="25"/>
      <c r="AR28" s="25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</row>
    <row r="29" spans="1:72" ht="12.7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72" ht="12.7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1:72" ht="12.75" x14ac:dyDescent="0.2">
      <c r="A31" s="50" t="s">
        <v>178</v>
      </c>
      <c r="B31" s="51"/>
      <c r="C31" s="52" t="s">
        <v>36</v>
      </c>
      <c r="D31" s="70"/>
      <c r="E31" s="70" t="s">
        <v>36</v>
      </c>
      <c r="F31" s="52" t="s">
        <v>36</v>
      </c>
      <c r="G31" s="52" t="s">
        <v>36</v>
      </c>
      <c r="H31" s="70" t="s">
        <v>36</v>
      </c>
      <c r="I31" s="52" t="s">
        <v>36</v>
      </c>
      <c r="J31" s="70" t="s">
        <v>36</v>
      </c>
      <c r="K31" s="52" t="s">
        <v>36</v>
      </c>
      <c r="L31" s="70" t="s">
        <v>36</v>
      </c>
      <c r="M31" s="52" t="s">
        <v>36</v>
      </c>
      <c r="N31" s="70" t="s">
        <v>36</v>
      </c>
      <c r="O31" s="52" t="s">
        <v>36</v>
      </c>
      <c r="P31" s="70" t="s">
        <v>36</v>
      </c>
      <c r="Q31" s="52" t="s">
        <v>36</v>
      </c>
      <c r="R31" s="70" t="s">
        <v>36</v>
      </c>
      <c r="S31" s="52" t="s">
        <v>36</v>
      </c>
      <c r="T31" s="52" t="s">
        <v>36</v>
      </c>
      <c r="U31" s="50" t="s">
        <v>178</v>
      </c>
      <c r="V31" s="51"/>
      <c r="W31" s="52" t="s">
        <v>36</v>
      </c>
      <c r="X31" s="52" t="s">
        <v>36</v>
      </c>
      <c r="Y31" s="70" t="s">
        <v>36</v>
      </c>
      <c r="Z31" s="52" t="s">
        <v>36</v>
      </c>
      <c r="AA31" s="70" t="s">
        <v>36</v>
      </c>
      <c r="AB31" s="52" t="s">
        <v>36</v>
      </c>
      <c r="AC31" s="70" t="s">
        <v>36</v>
      </c>
      <c r="AD31" s="52" t="s">
        <v>36</v>
      </c>
      <c r="AE31" s="70" t="s">
        <v>36</v>
      </c>
      <c r="AF31" s="52" t="s">
        <v>36</v>
      </c>
      <c r="AG31" s="70" t="s">
        <v>36</v>
      </c>
      <c r="AH31" s="52" t="s">
        <v>36</v>
      </c>
      <c r="AI31" s="70" t="s">
        <v>36</v>
      </c>
      <c r="AJ31" s="52" t="s">
        <v>36</v>
      </c>
      <c r="AK31" s="70" t="s">
        <v>36</v>
      </c>
      <c r="AL31" s="52" t="s">
        <v>36</v>
      </c>
      <c r="AM31" s="52" t="s">
        <v>36</v>
      </c>
    </row>
    <row r="32" spans="1:72" ht="12.75" x14ac:dyDescent="0.2">
      <c r="A32" s="53" t="s">
        <v>179</v>
      </c>
      <c r="B32" s="54"/>
      <c r="C32" s="71">
        <v>57405</v>
      </c>
      <c r="D32" s="56"/>
      <c r="E32" s="56">
        <v>157405</v>
      </c>
      <c r="F32" s="71">
        <v>257405</v>
      </c>
      <c r="G32" s="71">
        <v>22801</v>
      </c>
      <c r="H32" s="56">
        <v>57523</v>
      </c>
      <c r="I32" s="71">
        <v>257523</v>
      </c>
      <c r="J32" s="56">
        <v>157523</v>
      </c>
      <c r="K32" s="71">
        <v>157523</v>
      </c>
      <c r="L32" s="56">
        <v>57407</v>
      </c>
      <c r="M32" s="71">
        <v>157407</v>
      </c>
      <c r="N32" s="56">
        <v>157407</v>
      </c>
      <c r="O32" s="71">
        <v>257407</v>
      </c>
      <c r="P32" s="56">
        <v>22853</v>
      </c>
      <c r="Q32" s="71">
        <v>57525</v>
      </c>
      <c r="R32" s="56">
        <v>157525</v>
      </c>
      <c r="S32" s="71">
        <v>22805</v>
      </c>
      <c r="T32" s="71">
        <v>57409</v>
      </c>
      <c r="U32" s="53" t="s">
        <v>179</v>
      </c>
      <c r="V32" s="54"/>
      <c r="W32" s="71">
        <v>257413</v>
      </c>
      <c r="X32" s="71">
        <v>22869</v>
      </c>
      <c r="Y32" s="56">
        <v>57531</v>
      </c>
      <c r="Z32" s="71">
        <v>157531</v>
      </c>
      <c r="AA32" s="56">
        <v>22811</v>
      </c>
      <c r="AB32" s="71">
        <v>57417</v>
      </c>
      <c r="AC32" s="56">
        <v>157417</v>
      </c>
      <c r="AD32" s="71">
        <v>22873</v>
      </c>
      <c r="AE32" s="56">
        <v>57533</v>
      </c>
      <c r="AF32" s="71">
        <v>157533</v>
      </c>
      <c r="AG32" s="56">
        <v>257533</v>
      </c>
      <c r="AH32" s="71">
        <v>22813</v>
      </c>
      <c r="AI32" s="56">
        <v>57419</v>
      </c>
      <c r="AJ32" s="71">
        <v>157419</v>
      </c>
      <c r="AK32" s="56">
        <v>57535</v>
      </c>
      <c r="AL32" s="71">
        <v>157535</v>
      </c>
      <c r="AM32" s="71">
        <v>22815</v>
      </c>
    </row>
    <row r="33" spans="1:39" ht="27.95" customHeight="1" x14ac:dyDescent="0.2">
      <c r="A33" s="118" t="s">
        <v>0</v>
      </c>
      <c r="B33" s="119"/>
      <c r="C33" s="120" t="s">
        <v>65</v>
      </c>
      <c r="D33" s="202"/>
      <c r="E33" s="202" t="s">
        <v>38</v>
      </c>
      <c r="F33" s="120" t="s">
        <v>64</v>
      </c>
      <c r="G33" s="120" t="s">
        <v>64</v>
      </c>
      <c r="H33" s="120" t="s">
        <v>64</v>
      </c>
      <c r="I33" s="120" t="s">
        <v>65</v>
      </c>
      <c r="J33" s="120" t="s">
        <v>64</v>
      </c>
      <c r="K33" s="120" t="s">
        <v>65</v>
      </c>
      <c r="L33" s="120" t="s">
        <v>64</v>
      </c>
      <c r="M33" s="120" t="s">
        <v>65</v>
      </c>
      <c r="N33" s="120" t="s">
        <v>64</v>
      </c>
      <c r="O33" s="120" t="s">
        <v>65</v>
      </c>
      <c r="P33" s="121" t="s">
        <v>65</v>
      </c>
      <c r="Q33" s="120" t="s">
        <v>64</v>
      </c>
      <c r="R33" s="120" t="s">
        <v>64</v>
      </c>
      <c r="S33" s="120" t="s">
        <v>64</v>
      </c>
      <c r="T33" s="120" t="s">
        <v>64</v>
      </c>
      <c r="U33" s="118" t="s">
        <v>0</v>
      </c>
      <c r="V33" s="119"/>
      <c r="W33" s="120" t="s">
        <v>65</v>
      </c>
      <c r="X33" s="120" t="s">
        <v>65</v>
      </c>
      <c r="Y33" s="120" t="s">
        <v>64</v>
      </c>
      <c r="Z33" s="120" t="s">
        <v>64</v>
      </c>
      <c r="AA33" s="121" t="s">
        <v>64</v>
      </c>
      <c r="AB33" s="120" t="s">
        <v>64</v>
      </c>
      <c r="AC33" s="121" t="s">
        <v>64</v>
      </c>
      <c r="AD33" s="120" t="s">
        <v>65</v>
      </c>
      <c r="AE33" s="120" t="s">
        <v>64</v>
      </c>
      <c r="AF33" s="120" t="s">
        <v>64</v>
      </c>
      <c r="AG33" s="121" t="s">
        <v>65</v>
      </c>
      <c r="AH33" s="120" t="s">
        <v>64</v>
      </c>
      <c r="AI33" s="120" t="s">
        <v>64</v>
      </c>
      <c r="AJ33" s="120" t="s">
        <v>64</v>
      </c>
      <c r="AK33" s="120" t="s">
        <v>64</v>
      </c>
      <c r="AL33" s="120" t="s">
        <v>64</v>
      </c>
      <c r="AM33" s="120" t="s">
        <v>64</v>
      </c>
    </row>
    <row r="34" spans="1:39" ht="12.75" x14ac:dyDescent="0.2">
      <c r="A34" s="58"/>
      <c r="B34" s="45"/>
      <c r="C34" s="72"/>
      <c r="D34" s="46"/>
      <c r="E34" s="46"/>
      <c r="F34" s="72"/>
      <c r="G34" s="72"/>
      <c r="H34" s="46"/>
      <c r="I34" s="72"/>
      <c r="J34" s="46"/>
      <c r="K34" s="72"/>
      <c r="L34" s="46"/>
      <c r="M34" s="72"/>
      <c r="N34" s="46"/>
      <c r="O34" s="72"/>
      <c r="P34" s="46"/>
      <c r="Q34" s="72"/>
      <c r="R34" s="46"/>
      <c r="S34" s="72"/>
      <c r="T34" s="72"/>
      <c r="U34" s="58"/>
      <c r="V34" s="45"/>
      <c r="W34" s="72"/>
      <c r="X34" s="72"/>
      <c r="Y34" s="46"/>
      <c r="Z34" s="72"/>
      <c r="AA34" s="46"/>
      <c r="AB34" s="72"/>
      <c r="AC34" s="46"/>
      <c r="AD34" s="72"/>
      <c r="AE34" s="46"/>
      <c r="AF34" s="72"/>
      <c r="AG34" s="46"/>
      <c r="AH34" s="72"/>
      <c r="AI34" s="46"/>
      <c r="AJ34" s="72"/>
      <c r="AK34" s="46"/>
      <c r="AL34" s="72"/>
      <c r="AM34" s="72"/>
    </row>
    <row r="35" spans="1:39" ht="12.75" x14ac:dyDescent="0.2">
      <c r="A35" s="63" t="s">
        <v>123</v>
      </c>
      <c r="B35" s="64" t="s">
        <v>124</v>
      </c>
      <c r="C35" s="73" t="s">
        <v>60</v>
      </c>
      <c r="D35" s="65"/>
      <c r="E35" s="65"/>
      <c r="F35" s="73" t="s">
        <v>1</v>
      </c>
      <c r="G35" s="73" t="s">
        <v>131</v>
      </c>
      <c r="H35" s="65" t="s">
        <v>1</v>
      </c>
      <c r="I35" s="73" t="s">
        <v>1</v>
      </c>
      <c r="J35" s="65" t="s">
        <v>1</v>
      </c>
      <c r="K35" s="73"/>
      <c r="L35" s="65" t="s">
        <v>132</v>
      </c>
      <c r="M35" s="73"/>
      <c r="N35" s="65"/>
      <c r="O35" s="73" t="s">
        <v>1</v>
      </c>
      <c r="P35" s="65" t="s">
        <v>133</v>
      </c>
      <c r="Q35" s="73" t="s">
        <v>1</v>
      </c>
      <c r="R35" s="65" t="s">
        <v>1</v>
      </c>
      <c r="S35" s="73" t="s">
        <v>134</v>
      </c>
      <c r="T35" s="73" t="s">
        <v>1</v>
      </c>
      <c r="U35" s="63" t="s">
        <v>123</v>
      </c>
      <c r="V35" s="64" t="s">
        <v>124</v>
      </c>
      <c r="W35" s="73" t="s">
        <v>1</v>
      </c>
      <c r="X35" s="73" t="s">
        <v>138</v>
      </c>
      <c r="Y35" s="65" t="s">
        <v>1</v>
      </c>
      <c r="Z35" s="73" t="s">
        <v>1</v>
      </c>
      <c r="AA35" s="65" t="s">
        <v>139</v>
      </c>
      <c r="AB35" s="73"/>
      <c r="AC35" s="65"/>
      <c r="AD35" s="73" t="s">
        <v>140</v>
      </c>
      <c r="AE35" s="65"/>
      <c r="AF35" s="73" t="s">
        <v>1</v>
      </c>
      <c r="AG35" s="65" t="s">
        <v>1</v>
      </c>
      <c r="AH35" s="73" t="s">
        <v>141</v>
      </c>
      <c r="AI35" s="65"/>
      <c r="AJ35" s="73" t="s">
        <v>1</v>
      </c>
      <c r="AK35" s="65" t="s">
        <v>1</v>
      </c>
      <c r="AL35" s="73" t="s">
        <v>1</v>
      </c>
      <c r="AM35" s="73" t="s">
        <v>142</v>
      </c>
    </row>
    <row r="36" spans="1:39" ht="12.75" x14ac:dyDescent="0.2">
      <c r="A36" s="57" t="s">
        <v>126</v>
      </c>
      <c r="B36" s="24" t="s">
        <v>125</v>
      </c>
      <c r="C36" s="88">
        <v>0.31041666666666667</v>
      </c>
      <c r="D36" s="207"/>
      <c r="E36" s="203">
        <v>0.31041666666666667</v>
      </c>
      <c r="F36" s="90"/>
      <c r="G36" s="88">
        <v>0.32847222222222222</v>
      </c>
      <c r="H36" s="38"/>
      <c r="I36" s="74"/>
      <c r="J36" s="38"/>
      <c r="K36" s="90"/>
      <c r="L36" s="35">
        <v>0.36805555555555558</v>
      </c>
      <c r="M36" s="90"/>
      <c r="N36" s="25"/>
      <c r="O36" s="74"/>
      <c r="P36" s="35">
        <v>0.40972222222222227</v>
      </c>
      <c r="Q36" s="74"/>
      <c r="R36" s="25"/>
      <c r="S36" s="88">
        <v>0.4513888888888889</v>
      </c>
      <c r="T36" s="74"/>
      <c r="U36" s="57" t="s">
        <v>126</v>
      </c>
      <c r="V36" s="24" t="s">
        <v>125</v>
      </c>
      <c r="W36" s="74"/>
      <c r="X36" s="88">
        <v>0.65972222222222221</v>
      </c>
      <c r="Y36" s="25"/>
      <c r="Z36" s="74"/>
      <c r="AA36" s="35">
        <v>0.70138888888888884</v>
      </c>
      <c r="AB36" s="74"/>
      <c r="AC36" s="25"/>
      <c r="AD36" s="88">
        <v>0.74375000000000002</v>
      </c>
      <c r="AE36" s="25"/>
      <c r="AF36" s="74"/>
      <c r="AG36" s="25"/>
      <c r="AH36" s="88">
        <v>0.78472222222222221</v>
      </c>
      <c r="AI36" s="25"/>
      <c r="AJ36" s="74"/>
      <c r="AK36" s="25"/>
      <c r="AL36" s="74"/>
      <c r="AM36" s="88">
        <v>0.86805555555555547</v>
      </c>
    </row>
    <row r="37" spans="1:39" ht="12.75" x14ac:dyDescent="0.2">
      <c r="A37" s="57" t="s">
        <v>118</v>
      </c>
      <c r="B37" s="24"/>
      <c r="C37" s="88">
        <f>TIME(0,13,0)+C36</f>
        <v>0.31944444444444448</v>
      </c>
      <c r="D37" s="207"/>
      <c r="E37" s="203">
        <f>TIME(0,13,0)+E36</f>
        <v>0.31944444444444448</v>
      </c>
      <c r="F37" s="90"/>
      <c r="G37" s="88">
        <f>TIME(0,13,0)+G36</f>
        <v>0.33750000000000002</v>
      </c>
      <c r="H37" s="38"/>
      <c r="I37" s="74"/>
      <c r="J37" s="38"/>
      <c r="K37" s="90"/>
      <c r="L37" s="35">
        <f>TIME(0,13,0)+L36</f>
        <v>0.37708333333333338</v>
      </c>
      <c r="M37" s="74"/>
      <c r="N37" s="25"/>
      <c r="O37" s="74"/>
      <c r="P37" s="35">
        <f>TIME(0,13,0)+P36</f>
        <v>0.41875000000000007</v>
      </c>
      <c r="Q37" s="74"/>
      <c r="R37" s="25"/>
      <c r="S37" s="88">
        <f>TIME(0,13,0)+S36</f>
        <v>0.4604166666666667</v>
      </c>
      <c r="T37" s="74"/>
      <c r="U37" s="57" t="s">
        <v>118</v>
      </c>
      <c r="V37" s="24"/>
      <c r="W37" s="74"/>
      <c r="X37" s="88">
        <f>TIME(0,13,0)+X36</f>
        <v>0.66874999999999996</v>
      </c>
      <c r="Y37" s="25"/>
      <c r="Z37" s="74"/>
      <c r="AA37" s="35">
        <f>TIME(0,13,0)+AA36</f>
        <v>0.71041666666666659</v>
      </c>
      <c r="AB37" s="74"/>
      <c r="AC37" s="25"/>
      <c r="AD37" s="88">
        <f>TIME(0,13,0)+AD36</f>
        <v>0.75277777777777777</v>
      </c>
      <c r="AE37" s="25"/>
      <c r="AF37" s="74"/>
      <c r="AG37" s="25"/>
      <c r="AH37" s="88">
        <f>TIME(0,13,0)+AH36</f>
        <v>0.79374999999999996</v>
      </c>
      <c r="AI37" s="25"/>
      <c r="AJ37" s="74"/>
      <c r="AK37" s="25"/>
      <c r="AL37" s="74"/>
      <c r="AM37" s="88">
        <f>TIME(0,13,0)+AM36</f>
        <v>0.87708333333333321</v>
      </c>
    </row>
    <row r="38" spans="1:39" ht="12.75" x14ac:dyDescent="0.2">
      <c r="A38" s="57" t="s">
        <v>119</v>
      </c>
      <c r="B38" s="24"/>
      <c r="C38" s="201" t="s">
        <v>4</v>
      </c>
      <c r="D38" s="208"/>
      <c r="E38" s="177" t="s">
        <v>4</v>
      </c>
      <c r="F38" s="90"/>
      <c r="G38" s="88">
        <f>TIME(0,9,0)+G37</f>
        <v>0.34375</v>
      </c>
      <c r="H38" s="38"/>
      <c r="I38" s="74"/>
      <c r="J38" s="38"/>
      <c r="K38" s="90"/>
      <c r="L38" s="35">
        <f>TIME(0,9,0)+L37</f>
        <v>0.38333333333333336</v>
      </c>
      <c r="M38" s="74"/>
      <c r="N38" s="25"/>
      <c r="O38" s="74"/>
      <c r="P38" s="35">
        <f>TIME(0,9,0)+P37</f>
        <v>0.42500000000000004</v>
      </c>
      <c r="Q38" s="74"/>
      <c r="R38" s="25"/>
      <c r="S38" s="88">
        <f>TIME(0,9,0)+S37</f>
        <v>0.46666666666666667</v>
      </c>
      <c r="T38" s="74"/>
      <c r="U38" s="57" t="s">
        <v>119</v>
      </c>
      <c r="V38" s="24"/>
      <c r="W38" s="74"/>
      <c r="X38" s="88">
        <f>TIME(0,9,0)+X37</f>
        <v>0.67499999999999993</v>
      </c>
      <c r="Y38" s="25"/>
      <c r="Z38" s="74"/>
      <c r="AA38" s="35">
        <f>TIME(0,9,0)+AA37</f>
        <v>0.71666666666666656</v>
      </c>
      <c r="AB38" s="74"/>
      <c r="AC38" s="25"/>
      <c r="AD38" s="88">
        <f>TIME(0,9,0)+AD37</f>
        <v>0.75902777777777775</v>
      </c>
      <c r="AE38" s="25"/>
      <c r="AF38" s="74"/>
      <c r="AG38" s="25"/>
      <c r="AH38" s="88">
        <f>TIME(0,9,0)+AH37</f>
        <v>0.79999999999999993</v>
      </c>
      <c r="AI38" s="25"/>
      <c r="AJ38" s="74"/>
      <c r="AK38" s="25"/>
      <c r="AL38" s="74"/>
      <c r="AM38" s="88">
        <f>TIME(0,9,0)+AM37</f>
        <v>0.88333333333333319</v>
      </c>
    </row>
    <row r="39" spans="1:39" ht="12.75" x14ac:dyDescent="0.2">
      <c r="A39" s="57" t="s">
        <v>120</v>
      </c>
      <c r="B39" s="24"/>
      <c r="C39" s="201" t="s">
        <v>4</v>
      </c>
      <c r="D39" s="208"/>
      <c r="E39" s="177" t="s">
        <v>4</v>
      </c>
      <c r="F39" s="90"/>
      <c r="G39" s="88">
        <f>TIME(0,2,0)+G38</f>
        <v>0.34513888888888888</v>
      </c>
      <c r="H39" s="38"/>
      <c r="I39" s="74"/>
      <c r="J39" s="38"/>
      <c r="K39" s="90"/>
      <c r="L39" s="35">
        <f>TIME(0,2,0)+L38</f>
        <v>0.38472222222222224</v>
      </c>
      <c r="M39" s="74"/>
      <c r="N39" s="25"/>
      <c r="O39" s="74"/>
      <c r="P39" s="35">
        <f>TIME(0,2,0)+P38</f>
        <v>0.42638888888888893</v>
      </c>
      <c r="Q39" s="74"/>
      <c r="R39" s="25"/>
      <c r="S39" s="88">
        <f>TIME(0,2,0)+S38</f>
        <v>0.46805555555555556</v>
      </c>
      <c r="T39" s="74"/>
      <c r="U39" s="57" t="s">
        <v>120</v>
      </c>
      <c r="V39" s="24"/>
      <c r="W39" s="74"/>
      <c r="X39" s="88">
        <f>TIME(0,2,0)+X38</f>
        <v>0.67638888888888882</v>
      </c>
      <c r="Y39" s="25"/>
      <c r="Z39" s="74"/>
      <c r="AA39" s="35">
        <f>TIME(0,2,0)+AA38</f>
        <v>0.71805555555555545</v>
      </c>
      <c r="AB39" s="74"/>
      <c r="AC39" s="25"/>
      <c r="AD39" s="88">
        <f>TIME(0,2,0)+AD38</f>
        <v>0.76041666666666663</v>
      </c>
      <c r="AE39" s="25"/>
      <c r="AF39" s="74"/>
      <c r="AG39" s="25"/>
      <c r="AH39" s="88">
        <f>TIME(0,2,0)+AH38</f>
        <v>0.80138888888888882</v>
      </c>
      <c r="AI39" s="25"/>
      <c r="AJ39" s="74"/>
      <c r="AK39" s="25"/>
      <c r="AL39" s="74"/>
      <c r="AM39" s="88">
        <f>TIME(0,2,0)+AM38</f>
        <v>0.88472222222222208</v>
      </c>
    </row>
    <row r="40" spans="1:39" ht="12.75" x14ac:dyDescent="0.2">
      <c r="A40" s="57" t="s">
        <v>121</v>
      </c>
      <c r="B40" s="24"/>
      <c r="C40" s="201" t="s">
        <v>4</v>
      </c>
      <c r="D40" s="208"/>
      <c r="E40" s="177" t="s">
        <v>4</v>
      </c>
      <c r="F40" s="74" t="s">
        <v>1</v>
      </c>
      <c r="G40" s="88">
        <f>TIME(0,8,0)+G39</f>
        <v>0.35069444444444442</v>
      </c>
      <c r="H40" s="25" t="s">
        <v>1</v>
      </c>
      <c r="I40" s="74" t="s">
        <v>1</v>
      </c>
      <c r="J40" s="25" t="s">
        <v>1</v>
      </c>
      <c r="K40" s="74"/>
      <c r="L40" s="35">
        <f>TIME(0,8,0)+L39</f>
        <v>0.39027777777777778</v>
      </c>
      <c r="M40" s="74" t="s">
        <v>1</v>
      </c>
      <c r="N40" s="25"/>
      <c r="O40" s="74" t="s">
        <v>1</v>
      </c>
      <c r="P40" s="35">
        <f>TIME(0,8,0)+P39</f>
        <v>0.43194444444444446</v>
      </c>
      <c r="Q40" s="74" t="s">
        <v>1</v>
      </c>
      <c r="R40" s="25" t="s">
        <v>1</v>
      </c>
      <c r="S40" s="88">
        <f>TIME(0,8,0)+S39</f>
        <v>0.47361111111111109</v>
      </c>
      <c r="T40" s="74" t="s">
        <v>1</v>
      </c>
      <c r="U40" s="57" t="s">
        <v>121</v>
      </c>
      <c r="V40" s="24"/>
      <c r="W40" s="74" t="s">
        <v>1</v>
      </c>
      <c r="X40" s="88">
        <f>TIME(0,8,0)+X39</f>
        <v>0.68194444444444435</v>
      </c>
      <c r="Y40" s="25" t="s">
        <v>1</v>
      </c>
      <c r="Z40" s="74" t="s">
        <v>1</v>
      </c>
      <c r="AA40" s="35">
        <f>TIME(0,8,0)+AA39</f>
        <v>0.72361111111111098</v>
      </c>
      <c r="AB40" s="74"/>
      <c r="AC40" s="25"/>
      <c r="AD40" s="88">
        <f>TIME(0,8,0)+AD39</f>
        <v>0.76597222222222217</v>
      </c>
      <c r="AE40" s="25"/>
      <c r="AF40" s="74" t="s">
        <v>1</v>
      </c>
      <c r="AG40" s="25" t="s">
        <v>1</v>
      </c>
      <c r="AH40" s="88">
        <f>TIME(0,8,0)+AH39</f>
        <v>0.80694444444444435</v>
      </c>
      <c r="AI40" s="25"/>
      <c r="AJ40" s="74" t="s">
        <v>1</v>
      </c>
      <c r="AK40" s="25" t="s">
        <v>1</v>
      </c>
      <c r="AL40" s="74" t="s">
        <v>1</v>
      </c>
      <c r="AM40" s="88">
        <f>TIME(0,8,0)+AM39</f>
        <v>0.89027777777777761</v>
      </c>
    </row>
    <row r="41" spans="1:39" ht="12.75" x14ac:dyDescent="0.2">
      <c r="A41" s="53" t="s">
        <v>33</v>
      </c>
      <c r="B41" s="26"/>
      <c r="C41" s="88">
        <f>TIME(0,30,0)+C37</f>
        <v>0.34027777777777779</v>
      </c>
      <c r="D41" s="207"/>
      <c r="E41" s="203">
        <f>TIME(0,30,0)+E37</f>
        <v>0.34027777777777779</v>
      </c>
      <c r="F41" s="75" t="s">
        <v>1</v>
      </c>
      <c r="G41" s="88">
        <f>TIME(0,22,0)+G40</f>
        <v>0.3659722222222222</v>
      </c>
      <c r="H41" s="27" t="s">
        <v>1</v>
      </c>
      <c r="I41" s="75" t="s">
        <v>1</v>
      </c>
      <c r="J41" s="27" t="s">
        <v>1</v>
      </c>
      <c r="K41" s="74"/>
      <c r="L41" s="35">
        <f>TIME(0,22,0)+L40</f>
        <v>0.40555555555555556</v>
      </c>
      <c r="M41" s="75" t="s">
        <v>1</v>
      </c>
      <c r="N41" s="27"/>
      <c r="O41" s="75" t="s">
        <v>1</v>
      </c>
      <c r="P41" s="35">
        <f>TIME(0,22,0)+P40</f>
        <v>0.44722222222222224</v>
      </c>
      <c r="Q41" s="75" t="s">
        <v>1</v>
      </c>
      <c r="R41" s="27" t="s">
        <v>1</v>
      </c>
      <c r="S41" s="88">
        <f>TIME(0,22,0)+S40</f>
        <v>0.48888888888888887</v>
      </c>
      <c r="T41" s="75" t="s">
        <v>1</v>
      </c>
      <c r="U41" s="53" t="s">
        <v>33</v>
      </c>
      <c r="V41" s="26"/>
      <c r="W41" s="75" t="s">
        <v>1</v>
      </c>
      <c r="X41" s="88">
        <f>TIME(0,22,0)+X40</f>
        <v>0.69722222222222208</v>
      </c>
      <c r="Y41" s="27" t="s">
        <v>1</v>
      </c>
      <c r="Z41" s="75" t="s">
        <v>1</v>
      </c>
      <c r="AA41" s="35">
        <f>TIME(0,22,0)+AA40</f>
        <v>0.73888888888888871</v>
      </c>
      <c r="AB41" s="75"/>
      <c r="AC41" s="27"/>
      <c r="AD41" s="88">
        <f>TIME(0,22,0)+AD40</f>
        <v>0.78124999999999989</v>
      </c>
      <c r="AE41" s="27"/>
      <c r="AF41" s="75" t="s">
        <v>1</v>
      </c>
      <c r="AG41" s="27" t="s">
        <v>1</v>
      </c>
      <c r="AH41" s="88">
        <f>TIME(0,22,0)+AH40</f>
        <v>0.82222222222222208</v>
      </c>
      <c r="AI41" s="27"/>
      <c r="AJ41" s="75" t="s">
        <v>1</v>
      </c>
      <c r="AK41" s="27" t="s">
        <v>1</v>
      </c>
      <c r="AL41" s="75" t="s">
        <v>1</v>
      </c>
      <c r="AM41" s="88">
        <f>TIME(0,22,0)+AM40</f>
        <v>0.90555555555555534</v>
      </c>
    </row>
    <row r="42" spans="1:39" ht="12.75" x14ac:dyDescent="0.2">
      <c r="A42" s="50" t="s">
        <v>33</v>
      </c>
      <c r="B42" s="28"/>
      <c r="C42" s="76" t="s">
        <v>130</v>
      </c>
      <c r="D42" s="16"/>
      <c r="E42" s="16" t="s">
        <v>130</v>
      </c>
      <c r="F42" s="76" t="s">
        <v>130</v>
      </c>
      <c r="G42" s="89"/>
      <c r="H42" s="16" t="s">
        <v>156</v>
      </c>
      <c r="I42" s="76" t="s">
        <v>110</v>
      </c>
      <c r="J42" s="16" t="s">
        <v>91</v>
      </c>
      <c r="K42" s="98" t="s">
        <v>91</v>
      </c>
      <c r="L42" s="16" t="s">
        <v>157</v>
      </c>
      <c r="M42" s="98" t="s">
        <v>90</v>
      </c>
      <c r="N42" s="16" t="s">
        <v>90</v>
      </c>
      <c r="O42" s="76" t="s">
        <v>111</v>
      </c>
      <c r="P42" s="37"/>
      <c r="Q42" s="76" t="s">
        <v>158</v>
      </c>
      <c r="R42" s="16" t="s">
        <v>92</v>
      </c>
      <c r="S42" s="89"/>
      <c r="T42" s="76" t="s">
        <v>159</v>
      </c>
      <c r="U42" s="50" t="s">
        <v>33</v>
      </c>
      <c r="V42" s="28"/>
      <c r="W42" s="76" t="s">
        <v>116</v>
      </c>
      <c r="X42" s="89"/>
      <c r="Y42" s="16" t="s">
        <v>101</v>
      </c>
      <c r="Z42" s="76" t="s">
        <v>102</v>
      </c>
      <c r="AA42" s="37"/>
      <c r="AB42" s="76" t="s">
        <v>164</v>
      </c>
      <c r="AC42" s="16" t="s">
        <v>104</v>
      </c>
      <c r="AD42" s="89"/>
      <c r="AE42" s="16" t="s">
        <v>165</v>
      </c>
      <c r="AF42" s="76" t="s">
        <v>105</v>
      </c>
      <c r="AG42" s="16" t="s">
        <v>115</v>
      </c>
      <c r="AH42" s="89"/>
      <c r="AI42" s="16" t="s">
        <v>166</v>
      </c>
      <c r="AJ42" s="76" t="s">
        <v>106</v>
      </c>
      <c r="AK42" s="16" t="s">
        <v>167</v>
      </c>
      <c r="AL42" s="76" t="s">
        <v>107</v>
      </c>
      <c r="AM42" s="89"/>
    </row>
    <row r="43" spans="1:39" ht="12.75" x14ac:dyDescent="0.2">
      <c r="A43" s="57" t="s">
        <v>32</v>
      </c>
      <c r="B43" s="24"/>
      <c r="C43" s="84" t="s">
        <v>4</v>
      </c>
      <c r="D43" s="14"/>
      <c r="E43" s="14" t="s">
        <v>4</v>
      </c>
      <c r="F43" s="84" t="s">
        <v>4</v>
      </c>
      <c r="G43" s="90"/>
      <c r="H43" s="14" t="s">
        <v>4</v>
      </c>
      <c r="I43" s="77">
        <f>TIME(0,16,0)+I42</f>
        <v>0.37569444444444444</v>
      </c>
      <c r="J43" s="11">
        <f>TIME(0,16,0)+J42</f>
        <v>0.38680555555555562</v>
      </c>
      <c r="K43" s="99">
        <f>TIME(0,16,0)+K42</f>
        <v>0.38680555555555562</v>
      </c>
      <c r="L43" s="14" t="s">
        <v>4</v>
      </c>
      <c r="M43" s="99">
        <f>TIME(0,16,0)+M42</f>
        <v>0.42847222222222225</v>
      </c>
      <c r="N43" s="11">
        <f>TIME(0,16,0)+N42</f>
        <v>0.42847222222222225</v>
      </c>
      <c r="O43" s="77">
        <f>TIME(0,16,0)+O42</f>
        <v>0.45902777777777781</v>
      </c>
      <c r="P43" s="12"/>
      <c r="Q43" s="84" t="s">
        <v>4</v>
      </c>
      <c r="R43" s="11">
        <f>TIME(0,16,0)+R42</f>
        <v>0.47013888888888894</v>
      </c>
      <c r="S43" s="102"/>
      <c r="T43" s="84" t="s">
        <v>4</v>
      </c>
      <c r="U43" s="57" t="s">
        <v>32</v>
      </c>
      <c r="V43" s="24"/>
      <c r="W43" s="77">
        <f>TIME(0,16,0)+W42</f>
        <v>0.69513888888888886</v>
      </c>
      <c r="X43" s="102"/>
      <c r="Y43" s="14" t="s">
        <v>4</v>
      </c>
      <c r="Z43" s="77">
        <f>TIME(0,16,0)+Z42</f>
        <v>0.72013888888888877</v>
      </c>
      <c r="AA43" s="12"/>
      <c r="AB43" s="84" t="s">
        <v>4</v>
      </c>
      <c r="AC43" s="11">
        <f>TIME(0,16,0)+AC42</f>
        <v>0.76180555555555551</v>
      </c>
      <c r="AD43" s="102"/>
      <c r="AE43" s="14" t="s">
        <v>4</v>
      </c>
      <c r="AF43" s="77">
        <f>TIME(0,16,0)+AF42</f>
        <v>0.80347222222222214</v>
      </c>
      <c r="AG43" s="11">
        <f>TIME(0,16,0)+AG42</f>
        <v>0.8340277777777777</v>
      </c>
      <c r="AH43" s="102"/>
      <c r="AI43" s="14" t="s">
        <v>4</v>
      </c>
      <c r="AJ43" s="77">
        <f>TIME(0,16,0)+AJ42</f>
        <v>0.84513888888888877</v>
      </c>
      <c r="AK43" s="14" t="s">
        <v>4</v>
      </c>
      <c r="AL43" s="77">
        <f>TIME(0,16,0)+AL42</f>
        <v>0.88680555555555551</v>
      </c>
      <c r="AM43" s="102"/>
    </row>
    <row r="44" spans="1:39" ht="12.75" x14ac:dyDescent="0.2">
      <c r="A44" s="57" t="s">
        <v>31</v>
      </c>
      <c r="B44" s="24"/>
      <c r="C44" s="84" t="s">
        <v>4</v>
      </c>
      <c r="D44" s="14"/>
      <c r="E44" s="14" t="s">
        <v>4</v>
      </c>
      <c r="F44" s="84" t="s">
        <v>4</v>
      </c>
      <c r="G44" s="90"/>
      <c r="H44" s="14" t="s">
        <v>4</v>
      </c>
      <c r="I44" s="77">
        <f>TIME(0,14,0)+I43</f>
        <v>0.38541666666666669</v>
      </c>
      <c r="J44" s="11">
        <f>TIME(0,14,0)+J43</f>
        <v>0.39652777777777787</v>
      </c>
      <c r="K44" s="99">
        <f>TIME(0,14,0)+K43</f>
        <v>0.39652777777777787</v>
      </c>
      <c r="L44" s="14" t="s">
        <v>4</v>
      </c>
      <c r="M44" s="99">
        <f>TIME(0,14,0)+M43</f>
        <v>0.4381944444444445</v>
      </c>
      <c r="N44" s="11">
        <f>TIME(0,14,0)+N43</f>
        <v>0.4381944444444445</v>
      </c>
      <c r="O44" s="77">
        <f>TIME(0,14,0)+O43</f>
        <v>0.46875000000000006</v>
      </c>
      <c r="P44" s="12"/>
      <c r="Q44" s="84" t="s">
        <v>4</v>
      </c>
      <c r="R44" s="11">
        <f>TIME(0,14,0)+R43</f>
        <v>0.47986111111111118</v>
      </c>
      <c r="S44" s="102"/>
      <c r="T44" s="84" t="s">
        <v>4</v>
      </c>
      <c r="U44" s="57" t="s">
        <v>31</v>
      </c>
      <c r="V44" s="24"/>
      <c r="W44" s="77">
        <f>TIME(0,14,0)+W43</f>
        <v>0.70486111111111105</v>
      </c>
      <c r="X44" s="102"/>
      <c r="Y44" s="14" t="s">
        <v>4</v>
      </c>
      <c r="Z44" s="77">
        <f>TIME(0,14,0)+Z43</f>
        <v>0.72986111111111096</v>
      </c>
      <c r="AA44" s="12"/>
      <c r="AB44" s="84" t="s">
        <v>4</v>
      </c>
      <c r="AC44" s="11">
        <f>TIME(0,14,0)+AC43</f>
        <v>0.7715277777777777</v>
      </c>
      <c r="AD44" s="102"/>
      <c r="AE44" s="14" t="s">
        <v>4</v>
      </c>
      <c r="AF44" s="77">
        <f>TIME(0,14,0)+AF43</f>
        <v>0.81319444444444433</v>
      </c>
      <c r="AG44" s="11">
        <f>TIME(0,14,0)+AG43</f>
        <v>0.84374999999999989</v>
      </c>
      <c r="AH44" s="102"/>
      <c r="AI44" s="14" t="s">
        <v>4</v>
      </c>
      <c r="AJ44" s="77">
        <f>TIME(0,14,0)+AJ43</f>
        <v>0.85486111111111096</v>
      </c>
      <c r="AK44" s="14" t="s">
        <v>4</v>
      </c>
      <c r="AL44" s="77">
        <f>TIME(0,14,0)+AL43</f>
        <v>0.8965277777777777</v>
      </c>
      <c r="AM44" s="102"/>
    </row>
    <row r="45" spans="1:39" ht="12.75" x14ac:dyDescent="0.2">
      <c r="A45" s="53" t="s">
        <v>30</v>
      </c>
      <c r="B45" s="26"/>
      <c r="C45" s="85">
        <f>TIME(0,30,0)+C42</f>
        <v>0.36111111111111105</v>
      </c>
      <c r="D45" s="60"/>
      <c r="E45" s="60">
        <f>TIME(0,30,0)+E42</f>
        <v>0.36111111111111105</v>
      </c>
      <c r="F45" s="85">
        <f>TIME(0,30,0)+F42</f>
        <v>0.36111111111111105</v>
      </c>
      <c r="G45" s="91"/>
      <c r="H45" s="60">
        <f>TIME(0,30,0)+H42</f>
        <v>0.39097222222222217</v>
      </c>
      <c r="I45" s="78">
        <f>TIME(0,12,0)+I44</f>
        <v>0.39375000000000004</v>
      </c>
      <c r="J45" s="9">
        <f>TIME(0,12,0)+J44</f>
        <v>0.40486111111111123</v>
      </c>
      <c r="K45" s="100">
        <f>TIME(0,12,0)+K44</f>
        <v>0.40486111111111123</v>
      </c>
      <c r="L45" s="60">
        <f>TIME(0,30,0)+L42</f>
        <v>0.43263888888888885</v>
      </c>
      <c r="M45" s="100">
        <f>TIME(0,12,0)+M44</f>
        <v>0.44652777777777786</v>
      </c>
      <c r="N45" s="9">
        <f>TIME(0,12,0)+N44</f>
        <v>0.44652777777777786</v>
      </c>
      <c r="O45" s="78">
        <f>TIME(0,12,0)+O44</f>
        <v>0.47708333333333341</v>
      </c>
      <c r="P45" s="32"/>
      <c r="Q45" s="85">
        <f>TIME(0,30,0)+Q42</f>
        <v>0.47430555555555554</v>
      </c>
      <c r="R45" s="9">
        <f>TIME(0,12,0)+R44</f>
        <v>0.48819444444444454</v>
      </c>
      <c r="S45" s="91"/>
      <c r="T45" s="85">
        <f>TIME(0,30,0)+T42</f>
        <v>0.51597222222222217</v>
      </c>
      <c r="U45" s="53" t="s">
        <v>30</v>
      </c>
      <c r="V45" s="26"/>
      <c r="W45" s="78">
        <f>TIME(0,12,0)+W44</f>
        <v>0.71319444444444435</v>
      </c>
      <c r="X45" s="91"/>
      <c r="Y45" s="60">
        <f>TIME(0,30,0)+Y42</f>
        <v>0.72222222222222221</v>
      </c>
      <c r="Z45" s="78">
        <f>TIME(0,12,0)+Z44</f>
        <v>0.73819444444444426</v>
      </c>
      <c r="AA45" s="32"/>
      <c r="AB45" s="87" t="s">
        <v>2</v>
      </c>
      <c r="AC45" s="9">
        <f>TIME(0,12,0)+AC44</f>
        <v>0.77986111111111101</v>
      </c>
      <c r="AD45" s="91"/>
      <c r="AE45" s="60">
        <f>TIME(0,30,0)+AE42</f>
        <v>0.80763888888888891</v>
      </c>
      <c r="AF45" s="78">
        <f>TIME(0,12,0)+AF44</f>
        <v>0.82152777777777763</v>
      </c>
      <c r="AG45" s="9">
        <f>TIME(0,12,0)+AG44</f>
        <v>0.85208333333333319</v>
      </c>
      <c r="AH45" s="91"/>
      <c r="AI45" s="60">
        <f>TIME(0,30,0)+AI42</f>
        <v>0.84930555555555554</v>
      </c>
      <c r="AJ45" s="78">
        <f>TIME(0,12,0)+AJ44</f>
        <v>0.86319444444444426</v>
      </c>
      <c r="AK45" s="60">
        <f>TIME(0,30,0)+AK42</f>
        <v>0.89097222222222228</v>
      </c>
      <c r="AL45" s="78">
        <f>TIME(0,12,0)+AL44</f>
        <v>0.90486111111111101</v>
      </c>
      <c r="AM45" s="91"/>
    </row>
    <row r="46" spans="1:39" ht="12.75" x14ac:dyDescent="0.2">
      <c r="A46" s="50" t="s">
        <v>30</v>
      </c>
      <c r="B46" s="28"/>
      <c r="C46" s="86">
        <f>TIME(0,3,0)+C45</f>
        <v>0.36319444444444438</v>
      </c>
      <c r="D46" s="80"/>
      <c r="E46" s="80">
        <f>TIME(0,3,0)+E45</f>
        <v>0.36319444444444438</v>
      </c>
      <c r="F46" s="86">
        <f>TIME(0,3,0)+F45</f>
        <v>0.36319444444444438</v>
      </c>
      <c r="G46" s="92"/>
      <c r="H46" s="80">
        <f>TIME(0,0,0)+H45</f>
        <v>0.39097222222222217</v>
      </c>
      <c r="I46" s="96"/>
      <c r="J46" s="80">
        <f>TIME(0,0,0)+J45</f>
        <v>0.40486111111111123</v>
      </c>
      <c r="K46" s="101">
        <f>TIME(0,0,0)+K45</f>
        <v>0.40486111111111123</v>
      </c>
      <c r="L46" s="80">
        <f>TIME(0,0,0)+L45</f>
        <v>0.43263888888888885</v>
      </c>
      <c r="M46" s="101">
        <f>TIME(0,0,0)+M45</f>
        <v>0.44652777777777786</v>
      </c>
      <c r="N46" s="80">
        <f>TIME(0,0,0)+N45</f>
        <v>0.44652777777777786</v>
      </c>
      <c r="O46" s="96"/>
      <c r="P46" s="81"/>
      <c r="Q46" s="86">
        <f>TIME(0,0,0)+Q45</f>
        <v>0.47430555555555554</v>
      </c>
      <c r="R46" s="80">
        <f>TIME(0,0,0)+R45</f>
        <v>0.48819444444444454</v>
      </c>
      <c r="S46" s="96"/>
      <c r="T46" s="86">
        <f>TIME(0,0,0)+T45</f>
        <v>0.51597222222222217</v>
      </c>
      <c r="U46" s="50" t="s">
        <v>30</v>
      </c>
      <c r="V46" s="28"/>
      <c r="W46" s="101">
        <f>TIME(0,0,0)+W45</f>
        <v>0.71319444444444435</v>
      </c>
      <c r="X46" s="103"/>
      <c r="Y46" s="80">
        <f>TIME(0,0,0)+Y45</f>
        <v>0.72222222222222221</v>
      </c>
      <c r="Z46" s="86">
        <f>TIME(0,0,0)+Z45</f>
        <v>0.73819444444444426</v>
      </c>
      <c r="AA46" s="82"/>
      <c r="AB46" s="86">
        <f>TIME(0,0,0)+AB45</f>
        <v>0.76388888888888884</v>
      </c>
      <c r="AC46" s="80">
        <f>TIME(0,0,0)+AC45</f>
        <v>0.77986111111111101</v>
      </c>
      <c r="AD46" s="103"/>
      <c r="AE46" s="80">
        <f>TIME(0,0,0)+AE45</f>
        <v>0.80763888888888891</v>
      </c>
      <c r="AF46" s="86">
        <f>TIME(0,0,0)+AF45</f>
        <v>0.82152777777777763</v>
      </c>
      <c r="AG46" s="33"/>
      <c r="AH46" s="103"/>
      <c r="AI46" s="80">
        <f>TIME(0,0,0)+AI45</f>
        <v>0.84930555555555554</v>
      </c>
      <c r="AJ46" s="86">
        <f>TIME(0,0,0)+AJ45</f>
        <v>0.86319444444444426</v>
      </c>
      <c r="AK46" s="80">
        <f>TIME(0,0,0)+AK45</f>
        <v>0.89097222222222228</v>
      </c>
      <c r="AL46" s="86">
        <f>TIME(0,0,0)+AL45</f>
        <v>0.90486111111111101</v>
      </c>
      <c r="AM46" s="103"/>
    </row>
    <row r="47" spans="1:39" ht="12.75" x14ac:dyDescent="0.2">
      <c r="A47" s="57" t="s">
        <v>29</v>
      </c>
      <c r="B47" s="24"/>
      <c r="C47" s="84" t="s">
        <v>4</v>
      </c>
      <c r="D47" s="14"/>
      <c r="E47" s="14" t="s">
        <v>4</v>
      </c>
      <c r="F47" s="84" t="s">
        <v>4</v>
      </c>
      <c r="G47" s="90"/>
      <c r="H47" s="14" t="s">
        <v>4</v>
      </c>
      <c r="I47" s="95"/>
      <c r="J47" s="11">
        <f>TIME(0,10,0)+J46</f>
        <v>0.41180555555555565</v>
      </c>
      <c r="K47" s="99">
        <f>TIME(0,10,0)+K46</f>
        <v>0.41180555555555565</v>
      </c>
      <c r="L47" s="14" t="s">
        <v>4</v>
      </c>
      <c r="M47" s="99">
        <f>TIME(0,10,0)+M46</f>
        <v>0.45347222222222228</v>
      </c>
      <c r="N47" s="11">
        <f>TIME(0,10,0)+N46</f>
        <v>0.45347222222222228</v>
      </c>
      <c r="O47" s="95"/>
      <c r="P47" s="59"/>
      <c r="Q47" s="84" t="s">
        <v>4</v>
      </c>
      <c r="R47" s="11">
        <f>TIME(0,10,0)+R46</f>
        <v>0.49513888888888896</v>
      </c>
      <c r="S47" s="95"/>
      <c r="T47" s="84" t="s">
        <v>4</v>
      </c>
      <c r="U47" s="57" t="s">
        <v>29</v>
      </c>
      <c r="V47" s="24"/>
      <c r="W47" s="99">
        <f>TIME(0,10,0)+W46</f>
        <v>0.72013888888888877</v>
      </c>
      <c r="X47" s="104"/>
      <c r="Y47" s="14" t="s">
        <v>4</v>
      </c>
      <c r="Z47" s="77">
        <f>TIME(0,10,0)+Z46</f>
        <v>0.74513888888888868</v>
      </c>
      <c r="AA47" s="43"/>
      <c r="AB47" s="84" t="s">
        <v>4</v>
      </c>
      <c r="AC47" s="11">
        <f>TIME(0,10,0)+AC46</f>
        <v>0.78680555555555542</v>
      </c>
      <c r="AD47" s="104"/>
      <c r="AE47" s="14" t="s">
        <v>4</v>
      </c>
      <c r="AF47" s="77">
        <f>TIME(0,10,0)+AF46</f>
        <v>0.82847222222222205</v>
      </c>
      <c r="AG47" s="12"/>
      <c r="AH47" s="104"/>
      <c r="AI47" s="14" t="s">
        <v>4</v>
      </c>
      <c r="AJ47" s="77">
        <f>TIME(0,10,0)+AJ46</f>
        <v>0.87013888888888868</v>
      </c>
      <c r="AK47" s="14" t="s">
        <v>4</v>
      </c>
      <c r="AL47" s="77">
        <f>TIME(0,10,0)+AL46</f>
        <v>0.91180555555555542</v>
      </c>
      <c r="AM47" s="104"/>
    </row>
    <row r="48" spans="1:39" ht="12.75" x14ac:dyDescent="0.2">
      <c r="A48" s="53" t="s">
        <v>28</v>
      </c>
      <c r="B48" s="26"/>
      <c r="C48" s="87" t="s">
        <v>4</v>
      </c>
      <c r="D48" s="15"/>
      <c r="E48" s="15" t="s">
        <v>4</v>
      </c>
      <c r="F48" s="87" t="s">
        <v>4</v>
      </c>
      <c r="G48" s="93"/>
      <c r="H48" s="15" t="s">
        <v>4</v>
      </c>
      <c r="I48" s="97"/>
      <c r="J48" s="9">
        <f>TIME(0,7,0)+J47</f>
        <v>0.41666666666666674</v>
      </c>
      <c r="K48" s="100">
        <f>TIME(0,7,0)+K47</f>
        <v>0.41666666666666674</v>
      </c>
      <c r="L48" s="15" t="s">
        <v>4</v>
      </c>
      <c r="M48" s="100">
        <f>TIME(0,7,0)+M47</f>
        <v>0.45833333333333337</v>
      </c>
      <c r="N48" s="9">
        <f>TIME(0,7,0)+N47</f>
        <v>0.45833333333333337</v>
      </c>
      <c r="O48" s="97"/>
      <c r="P48" s="61"/>
      <c r="Q48" s="87" t="s">
        <v>4</v>
      </c>
      <c r="R48" s="9">
        <f>TIME(0,7,0)+R47</f>
        <v>0.50000000000000011</v>
      </c>
      <c r="S48" s="97"/>
      <c r="T48" s="87" t="s">
        <v>4</v>
      </c>
      <c r="U48" s="53" t="s">
        <v>28</v>
      </c>
      <c r="V48" s="26"/>
      <c r="W48" s="106" t="s">
        <v>4</v>
      </c>
      <c r="X48" s="105"/>
      <c r="Y48" s="15" t="s">
        <v>4</v>
      </c>
      <c r="Z48" s="78">
        <f>TIME(0,7,0)+Z47</f>
        <v>0.74999999999999978</v>
      </c>
      <c r="AA48" s="62"/>
      <c r="AB48" s="87" t="s">
        <v>4</v>
      </c>
      <c r="AC48" s="9">
        <f>TIME(0,7,0)+AC47</f>
        <v>0.79166666666666652</v>
      </c>
      <c r="AD48" s="105"/>
      <c r="AE48" s="15" t="s">
        <v>4</v>
      </c>
      <c r="AF48" s="78">
        <f>TIME(0,7,0)+AF47</f>
        <v>0.83333333333333315</v>
      </c>
      <c r="AG48" s="32"/>
      <c r="AH48" s="105"/>
      <c r="AI48" s="15" t="s">
        <v>4</v>
      </c>
      <c r="AJ48" s="78">
        <f>TIME(0,7,0)+AJ47</f>
        <v>0.87499999999999978</v>
      </c>
      <c r="AK48" s="15" t="s">
        <v>4</v>
      </c>
      <c r="AL48" s="78">
        <f>TIME(0,7,0)+AL47</f>
        <v>0.91666666666666652</v>
      </c>
      <c r="AM48" s="105"/>
    </row>
    <row r="49" spans="1:39" ht="12.75" x14ac:dyDescent="0.2">
      <c r="A49" s="57" t="s">
        <v>28</v>
      </c>
      <c r="B49" s="24"/>
      <c r="C49" s="84" t="s">
        <v>4</v>
      </c>
      <c r="D49" s="14"/>
      <c r="E49" s="14" t="s">
        <v>4</v>
      </c>
      <c r="F49" s="84" t="s">
        <v>4</v>
      </c>
      <c r="G49" s="90"/>
      <c r="H49" s="14" t="s">
        <v>4</v>
      </c>
      <c r="I49" s="95"/>
      <c r="J49" s="11">
        <f>TIME(0,0,0)+J48</f>
        <v>0.41666666666666674</v>
      </c>
      <c r="K49" s="99">
        <f>TIME(0,0,0)+K48</f>
        <v>0.41666666666666674</v>
      </c>
      <c r="L49" s="14" t="s">
        <v>4</v>
      </c>
      <c r="M49" s="99">
        <f>TIME(0,0,0)+M48</f>
        <v>0.45833333333333337</v>
      </c>
      <c r="N49" s="11">
        <f>TIME(0,0,0)+N48</f>
        <v>0.45833333333333337</v>
      </c>
      <c r="O49" s="95"/>
      <c r="P49" s="59"/>
      <c r="Q49" s="84" t="s">
        <v>4</v>
      </c>
      <c r="R49" s="11">
        <f>TIME(0,0,0)+R48</f>
        <v>0.50000000000000011</v>
      </c>
      <c r="S49" s="95"/>
      <c r="T49" s="84" t="s">
        <v>4</v>
      </c>
      <c r="U49" s="57" t="s">
        <v>28</v>
      </c>
      <c r="V49" s="24"/>
      <c r="W49" s="107" t="s">
        <v>4</v>
      </c>
      <c r="X49" s="104"/>
      <c r="Y49" s="14" t="s">
        <v>4</v>
      </c>
      <c r="Z49" s="77">
        <f>TIME(0,0,0)+Z48</f>
        <v>0.74999999999999978</v>
      </c>
      <c r="AA49" s="43"/>
      <c r="AB49" s="84" t="s">
        <v>4</v>
      </c>
      <c r="AC49" s="11">
        <f>TIME(0,0,0)+AC48</f>
        <v>0.79166666666666652</v>
      </c>
      <c r="AD49" s="104"/>
      <c r="AE49" s="14" t="s">
        <v>4</v>
      </c>
      <c r="AF49" s="77">
        <f>TIME(0,0,0)+AF48</f>
        <v>0.83333333333333315</v>
      </c>
      <c r="AG49" s="12"/>
      <c r="AH49" s="104"/>
      <c r="AI49" s="14" t="s">
        <v>4</v>
      </c>
      <c r="AJ49" s="77">
        <f>TIME(0,0,0)+AJ48</f>
        <v>0.87499999999999978</v>
      </c>
      <c r="AK49" s="14" t="s">
        <v>4</v>
      </c>
      <c r="AL49" s="77">
        <f>TIME(0,0,0)+AL48</f>
        <v>0.91666666666666652</v>
      </c>
      <c r="AM49" s="104"/>
    </row>
    <row r="50" spans="1:39" ht="12.75" x14ac:dyDescent="0.2">
      <c r="A50" s="53" t="s">
        <v>27</v>
      </c>
      <c r="B50" s="26"/>
      <c r="C50" s="85">
        <f>TIME(0,22,0)+C46</f>
        <v>0.37847222222222215</v>
      </c>
      <c r="D50" s="60"/>
      <c r="E50" s="60">
        <f>TIME(0,22,0)+E46</f>
        <v>0.37847222222222215</v>
      </c>
      <c r="F50" s="85">
        <f>TIME(0,22,0)+F46</f>
        <v>0.37847222222222215</v>
      </c>
      <c r="G50" s="91"/>
      <c r="H50" s="60">
        <f>TIME(0,22,0)+H46</f>
        <v>0.40624999999999994</v>
      </c>
      <c r="I50" s="97"/>
      <c r="J50" s="9">
        <f>TIME(0,12,0)+J49</f>
        <v>0.4250000000000001</v>
      </c>
      <c r="K50" s="100">
        <f>TIME(0,12,0)+K49</f>
        <v>0.4250000000000001</v>
      </c>
      <c r="L50" s="60">
        <f>TIME(0,22,0)+L46</f>
        <v>0.44791666666666663</v>
      </c>
      <c r="M50" s="100">
        <f>TIME(0,12,0)+M49</f>
        <v>0.46666666666666673</v>
      </c>
      <c r="N50" s="9">
        <f>TIME(0,12,0)+N49</f>
        <v>0.46666666666666673</v>
      </c>
      <c r="O50" s="97"/>
      <c r="P50" s="61"/>
      <c r="Q50" s="85">
        <f>TIME(0,22,0)+Q46</f>
        <v>0.48958333333333331</v>
      </c>
      <c r="R50" s="9">
        <f>TIME(0,12,0)+R49</f>
        <v>0.50833333333333341</v>
      </c>
      <c r="S50" s="97"/>
      <c r="T50" s="85">
        <f>TIME(0,22,0)+T46</f>
        <v>0.53124999999999989</v>
      </c>
      <c r="U50" s="53" t="s">
        <v>27</v>
      </c>
      <c r="V50" s="26"/>
      <c r="W50" s="100">
        <f>TIME(0,18,0)+W47</f>
        <v>0.73263888888888873</v>
      </c>
      <c r="X50" s="105"/>
      <c r="Y50" s="60">
        <f>TIME(0,22,0)+Y46</f>
        <v>0.73749999999999993</v>
      </c>
      <c r="Z50" s="78">
        <f>TIME(0,12,0)+Z49</f>
        <v>0.75833333333333308</v>
      </c>
      <c r="AA50" s="62"/>
      <c r="AB50" s="87" t="s">
        <v>34</v>
      </c>
      <c r="AC50" s="9">
        <f>TIME(0,12,0)+AC49</f>
        <v>0.79999999999999982</v>
      </c>
      <c r="AD50" s="91"/>
      <c r="AE50" s="60">
        <f>TIME(0,22,0)+AE46</f>
        <v>0.82291666666666663</v>
      </c>
      <c r="AF50" s="78">
        <f>TIME(0,12,0)+AF49</f>
        <v>0.84166666666666645</v>
      </c>
      <c r="AG50" s="32"/>
      <c r="AH50" s="105"/>
      <c r="AI50" s="60">
        <f>TIME(0,22,0)+AI46</f>
        <v>0.86458333333333326</v>
      </c>
      <c r="AJ50" s="78">
        <f>TIME(0,12,0)+AJ49</f>
        <v>0.88333333333333308</v>
      </c>
      <c r="AK50" s="60">
        <f>TIME(0,22,0)+AK46</f>
        <v>0.90625</v>
      </c>
      <c r="AL50" s="78">
        <f>TIME(0,12,0)+AL49</f>
        <v>0.92499999999999982</v>
      </c>
      <c r="AM50" s="105"/>
    </row>
    <row r="51" spans="1:39" ht="12.75" x14ac:dyDescent="0.2">
      <c r="A51" s="25"/>
      <c r="B51" s="25"/>
      <c r="C51" s="25"/>
      <c r="D51" s="25"/>
      <c r="E51" s="25"/>
      <c r="G51" s="25"/>
      <c r="H51" s="25"/>
      <c r="I51" s="25"/>
      <c r="J51" s="25"/>
      <c r="K51" s="67" t="s">
        <v>170</v>
      </c>
      <c r="L51" s="25"/>
      <c r="M51" s="67" t="s">
        <v>170</v>
      </c>
      <c r="N51" s="25"/>
      <c r="O51" s="25"/>
      <c r="P51" s="25"/>
      <c r="Q51" s="25"/>
      <c r="R51" s="25"/>
      <c r="S51" s="25"/>
      <c r="T51" s="25"/>
      <c r="W51" s="67" t="s">
        <v>170</v>
      </c>
    </row>
  </sheetData>
  <pageMargins left="0.7" right="0.7" top="0.78740157499999996" bottom="0.78740157499999996" header="0.3" footer="0.3"/>
  <pageSetup paperSize="9" scale="67" orientation="landscape" r:id="rId1"/>
  <colBreaks count="1" manualBreakCount="1">
    <brk id="20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4"/>
  <sheetViews>
    <sheetView zoomScaleNormal="100" workbookViewId="0">
      <pane xSplit="2" ySplit="5" topLeftCell="C6" activePane="bottomRight" state="frozen"/>
      <selection activeCell="L18" sqref="L18"/>
      <selection pane="topRight" activeCell="L18" sqref="L18"/>
      <selection pane="bottomLeft" activeCell="L18" sqref="L18"/>
      <selection pane="bottomRight" activeCell="E10" sqref="E10"/>
    </sheetView>
  </sheetViews>
  <sheetFormatPr baseColWidth="10" defaultRowHeight="12" x14ac:dyDescent="0.2"/>
  <cols>
    <col min="1" max="1" width="19.28515625" style="30" customWidth="1"/>
    <col min="2" max="2" width="4.140625" style="30" customWidth="1"/>
    <col min="3" max="20" width="9.7109375" style="34" customWidth="1"/>
    <col min="21" max="21" width="19.28515625" style="34" customWidth="1"/>
    <col min="22" max="22" width="4.140625" style="34" customWidth="1"/>
    <col min="23" max="30" width="9.7109375" style="34" customWidth="1"/>
    <col min="31" max="76" width="9.7109375" style="141" customWidth="1"/>
    <col min="77" max="86" width="11.42578125" style="142"/>
    <col min="87" max="16384" width="11.42578125" style="30"/>
  </cols>
  <sheetData>
    <row r="1" spans="1:86" s="48" customFormat="1" ht="25.5" customHeight="1" x14ac:dyDescent="0.35">
      <c r="A1" s="230" t="s">
        <v>182</v>
      </c>
      <c r="B1" s="231"/>
      <c r="C1" s="231"/>
      <c r="D1" s="231"/>
      <c r="E1" s="231"/>
      <c r="F1" s="231"/>
      <c r="G1" s="231"/>
      <c r="H1" s="231"/>
      <c r="I1" s="231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8"/>
      <c r="BZ1" s="138"/>
      <c r="CA1" s="138"/>
      <c r="CB1" s="138"/>
      <c r="CC1" s="138"/>
      <c r="CD1" s="138"/>
      <c r="CE1" s="138"/>
      <c r="CF1" s="138"/>
      <c r="CG1" s="138"/>
      <c r="CH1" s="138"/>
    </row>
    <row r="2" spans="1:86" s="48" customFormat="1" ht="25.5" customHeight="1" x14ac:dyDescent="0.35">
      <c r="A2" s="48" t="s">
        <v>257</v>
      </c>
      <c r="B2" s="1"/>
      <c r="C2" s="1"/>
      <c r="D2" s="1"/>
      <c r="E2" s="1"/>
      <c r="F2" s="2"/>
      <c r="G2" s="2"/>
      <c r="H2" s="2"/>
      <c r="I2" s="2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8"/>
      <c r="BZ2" s="138"/>
      <c r="CA2" s="138"/>
      <c r="CB2" s="138"/>
      <c r="CC2" s="138"/>
      <c r="CD2" s="138"/>
      <c r="CE2" s="138"/>
      <c r="CF2" s="138"/>
      <c r="CG2" s="138"/>
      <c r="CH2" s="138"/>
    </row>
    <row r="3" spans="1:86" s="2" customFormat="1" ht="12.75" customHeight="1" x14ac:dyDescent="0.2">
      <c r="A3" s="2" t="s">
        <v>267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1"/>
      <c r="BZ3" s="41"/>
      <c r="CA3" s="41"/>
      <c r="CB3" s="41"/>
      <c r="CC3" s="41"/>
      <c r="CD3" s="41"/>
      <c r="CE3" s="41"/>
      <c r="CF3" s="41"/>
      <c r="CG3" s="41"/>
      <c r="CH3" s="41"/>
    </row>
    <row r="4" spans="1:86" s="2" customFormat="1" ht="12.75" customHeight="1" x14ac:dyDescent="0.2">
      <c r="C4" s="21"/>
      <c r="D4" s="42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1"/>
      <c r="BZ4" s="41"/>
      <c r="CA4" s="41"/>
      <c r="CB4" s="41"/>
      <c r="CC4" s="41"/>
      <c r="CD4" s="41"/>
      <c r="CE4" s="41"/>
      <c r="CF4" s="41"/>
      <c r="CG4" s="41"/>
      <c r="CH4" s="41"/>
    </row>
    <row r="5" spans="1:86" s="2" customFormat="1" ht="12.75" customHeight="1" x14ac:dyDescent="0.2">
      <c r="A5" s="50" t="s">
        <v>178</v>
      </c>
      <c r="B5" s="51"/>
      <c r="C5" s="7" t="s">
        <v>36</v>
      </c>
      <c r="D5" s="52" t="s">
        <v>36</v>
      </c>
      <c r="E5" s="52" t="s">
        <v>36</v>
      </c>
      <c r="F5" s="70" t="s">
        <v>36</v>
      </c>
      <c r="G5" s="52" t="s">
        <v>36</v>
      </c>
      <c r="H5" s="70" t="s">
        <v>36</v>
      </c>
      <c r="I5" s="52" t="s">
        <v>36</v>
      </c>
      <c r="J5" s="52" t="s">
        <v>36</v>
      </c>
      <c r="K5" s="52" t="s">
        <v>36</v>
      </c>
      <c r="L5" s="70" t="s">
        <v>36</v>
      </c>
      <c r="M5" s="52" t="s">
        <v>36</v>
      </c>
      <c r="N5" s="70" t="s">
        <v>36</v>
      </c>
      <c r="O5" s="52" t="s">
        <v>36</v>
      </c>
      <c r="P5" s="70" t="s">
        <v>36</v>
      </c>
      <c r="Q5" s="52" t="s">
        <v>36</v>
      </c>
      <c r="R5" s="70" t="s">
        <v>36</v>
      </c>
      <c r="S5" s="52" t="s">
        <v>36</v>
      </c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41"/>
      <c r="BZ5" s="41"/>
      <c r="CA5" s="41"/>
      <c r="CB5" s="41"/>
      <c r="CC5" s="41"/>
      <c r="CD5" s="41"/>
      <c r="CE5" s="41"/>
      <c r="CF5" s="41"/>
      <c r="CG5" s="41"/>
      <c r="CH5" s="41"/>
    </row>
    <row r="6" spans="1:86" s="20" customFormat="1" ht="27.95" customHeight="1" x14ac:dyDescent="0.2">
      <c r="A6" s="63" t="s">
        <v>0</v>
      </c>
      <c r="B6" s="143"/>
      <c r="C6" s="120" t="s">
        <v>65</v>
      </c>
      <c r="D6" s="120" t="s">
        <v>65</v>
      </c>
      <c r="E6" s="120" t="s">
        <v>65</v>
      </c>
      <c r="F6" s="94" t="s">
        <v>64</v>
      </c>
      <c r="G6" s="120" t="s">
        <v>65</v>
      </c>
      <c r="H6" s="94" t="s">
        <v>64</v>
      </c>
      <c r="I6" s="94" t="s">
        <v>64</v>
      </c>
      <c r="J6" s="94" t="s">
        <v>64</v>
      </c>
      <c r="K6" s="94" t="s">
        <v>64</v>
      </c>
      <c r="L6" s="94" t="s">
        <v>64</v>
      </c>
      <c r="M6" s="94" t="s">
        <v>64</v>
      </c>
      <c r="N6" s="94" t="s">
        <v>64</v>
      </c>
      <c r="O6" s="94" t="s">
        <v>64</v>
      </c>
      <c r="P6" s="94" t="s">
        <v>64</v>
      </c>
      <c r="Q6" s="94" t="s">
        <v>64</v>
      </c>
      <c r="R6" s="174" t="s">
        <v>64</v>
      </c>
      <c r="S6" s="94" t="s">
        <v>64</v>
      </c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0"/>
      <c r="AO6" s="41"/>
      <c r="AP6" s="40"/>
      <c r="AQ6" s="40"/>
      <c r="AR6" s="40"/>
      <c r="AS6" s="40"/>
      <c r="AT6" s="40"/>
      <c r="AU6" s="41"/>
      <c r="AV6" s="40"/>
      <c r="AW6" s="40"/>
      <c r="AX6" s="41"/>
      <c r="AY6" s="41"/>
      <c r="AZ6" s="41"/>
      <c r="BA6" s="41"/>
      <c r="BB6" s="41"/>
      <c r="BC6" s="41"/>
      <c r="BD6" s="41"/>
      <c r="BE6" s="41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1"/>
      <c r="BZ6" s="41"/>
      <c r="CA6" s="41"/>
      <c r="CB6" s="41"/>
      <c r="CC6" s="41"/>
      <c r="CD6" s="41"/>
      <c r="CE6" s="41"/>
      <c r="CF6" s="41"/>
      <c r="CG6" s="41"/>
      <c r="CH6" s="41"/>
    </row>
    <row r="7" spans="1:86" s="20" customFormat="1" ht="12.75" customHeight="1" x14ac:dyDescent="0.2">
      <c r="A7" s="146"/>
      <c r="B7" s="18"/>
      <c r="C7" s="155"/>
      <c r="D7" s="175"/>
      <c r="E7" s="155"/>
      <c r="F7" s="155"/>
      <c r="G7" s="155"/>
      <c r="H7" s="155"/>
      <c r="I7" s="155"/>
      <c r="J7" s="155"/>
      <c r="K7" s="155"/>
      <c r="L7" s="155"/>
      <c r="M7" s="155"/>
      <c r="N7" s="156"/>
      <c r="O7" s="155"/>
      <c r="P7" s="155"/>
      <c r="Q7" s="155"/>
      <c r="R7" s="175"/>
      <c r="S7" s="156"/>
      <c r="AD7" s="40"/>
      <c r="AE7" s="40"/>
      <c r="AF7" s="40"/>
      <c r="AG7" s="40"/>
      <c r="AH7" s="40"/>
      <c r="AI7" s="40"/>
      <c r="AJ7" s="40"/>
      <c r="AK7" s="41"/>
      <c r="AL7" s="40"/>
      <c r="AM7" s="40"/>
      <c r="AN7" s="40"/>
      <c r="AO7" s="41"/>
      <c r="AP7" s="40"/>
      <c r="AQ7" s="40"/>
      <c r="AR7" s="40"/>
      <c r="AS7" s="40"/>
      <c r="AT7" s="40"/>
      <c r="AU7" s="41"/>
      <c r="AV7" s="40"/>
      <c r="AW7" s="40"/>
      <c r="AX7" s="41"/>
      <c r="AY7" s="41"/>
      <c r="AZ7" s="41"/>
      <c r="BA7" s="41"/>
      <c r="BB7" s="41"/>
      <c r="BC7" s="41"/>
      <c r="BD7" s="41"/>
      <c r="BE7" s="41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1"/>
      <c r="BZ7" s="41"/>
      <c r="CA7" s="41"/>
      <c r="CB7" s="41"/>
      <c r="CC7" s="41"/>
      <c r="CD7" s="41"/>
      <c r="CE7" s="41"/>
      <c r="CF7" s="41"/>
      <c r="CG7" s="41"/>
      <c r="CH7" s="41"/>
    </row>
    <row r="8" spans="1:86" s="20" customFormat="1" ht="12.75" customHeight="1" x14ac:dyDescent="0.2">
      <c r="A8" s="50" t="s">
        <v>25</v>
      </c>
      <c r="B8" s="151"/>
      <c r="C8" s="76" t="s">
        <v>55</v>
      </c>
      <c r="D8" s="152" t="s">
        <v>258</v>
      </c>
      <c r="E8" s="89"/>
      <c r="F8" s="157" t="s">
        <v>57</v>
      </c>
      <c r="G8" s="152" t="s">
        <v>146</v>
      </c>
      <c r="H8" s="157" t="s">
        <v>59</v>
      </c>
      <c r="I8" s="16" t="s">
        <v>40</v>
      </c>
      <c r="J8" s="76" t="s">
        <v>61</v>
      </c>
      <c r="K8" s="152" t="s">
        <v>145</v>
      </c>
      <c r="L8" s="157" t="s">
        <v>144</v>
      </c>
      <c r="M8" s="10">
        <v>0.44861111111111113</v>
      </c>
      <c r="N8" s="157" t="s">
        <v>147</v>
      </c>
      <c r="O8" s="152" t="s">
        <v>148</v>
      </c>
      <c r="P8" s="79">
        <v>0.57361111111111118</v>
      </c>
      <c r="Q8" s="152" t="s">
        <v>149</v>
      </c>
      <c r="R8" s="176">
        <v>0.65694444444444444</v>
      </c>
      <c r="S8" s="157" t="s">
        <v>150</v>
      </c>
      <c r="AD8" s="41"/>
      <c r="AE8" s="40"/>
      <c r="AF8" s="41"/>
      <c r="AG8" s="38"/>
      <c r="AH8" s="38"/>
      <c r="AI8" s="40"/>
      <c r="AJ8" s="38"/>
      <c r="AK8" s="41"/>
      <c r="AL8" s="40"/>
      <c r="AM8" s="38"/>
      <c r="AN8" s="38"/>
      <c r="AO8" s="41"/>
      <c r="AP8" s="38"/>
      <c r="AQ8" s="38"/>
      <c r="AR8" s="38"/>
      <c r="AS8" s="38"/>
      <c r="AT8" s="40"/>
      <c r="AU8" s="41"/>
      <c r="AV8" s="38"/>
      <c r="AW8" s="38"/>
      <c r="AX8" s="41"/>
      <c r="AY8" s="41"/>
      <c r="AZ8" s="41"/>
      <c r="BA8" s="41"/>
      <c r="BB8" s="41"/>
      <c r="BC8" s="41"/>
      <c r="BD8" s="41"/>
      <c r="BE8" s="41"/>
      <c r="BF8" s="38"/>
      <c r="BG8" s="40"/>
      <c r="BH8" s="40"/>
      <c r="BI8" s="40"/>
      <c r="BJ8" s="40"/>
      <c r="BK8" s="40"/>
      <c r="BL8" s="40"/>
      <c r="BM8" s="38"/>
      <c r="BN8" s="38"/>
      <c r="BO8" s="38"/>
      <c r="BP8" s="40"/>
      <c r="BQ8" s="38"/>
      <c r="BR8" s="38"/>
      <c r="BS8" s="40"/>
      <c r="BT8" s="40"/>
      <c r="BU8" s="40"/>
      <c r="BV8" s="40"/>
      <c r="BW8" s="38"/>
      <c r="BX8" s="38"/>
      <c r="BY8" s="41"/>
      <c r="BZ8" s="41"/>
      <c r="CA8" s="41"/>
      <c r="CB8" s="41"/>
      <c r="CC8" s="41"/>
      <c r="CD8" s="41"/>
      <c r="CE8" s="41"/>
      <c r="CF8" s="41"/>
      <c r="CG8" s="41"/>
      <c r="CH8" s="41"/>
    </row>
    <row r="9" spans="1:86" s="2" customFormat="1" ht="12.75" customHeight="1" x14ac:dyDescent="0.2">
      <c r="A9" s="53" t="s">
        <v>54</v>
      </c>
      <c r="B9" s="148"/>
      <c r="C9" s="87" t="s">
        <v>56</v>
      </c>
      <c r="D9" s="232" t="s">
        <v>122</v>
      </c>
      <c r="E9" s="93"/>
      <c r="F9" s="158" t="s">
        <v>58</v>
      </c>
      <c r="G9" s="149">
        <f>TIME(0,10,0)+G8</f>
        <v>0.28888888888888886</v>
      </c>
      <c r="H9" s="158" t="s">
        <v>60</v>
      </c>
      <c r="I9" s="15" t="s">
        <v>63</v>
      </c>
      <c r="J9" s="87" t="s">
        <v>62</v>
      </c>
      <c r="K9" s="149">
        <f t="shared" ref="K9:S9" si="0">TIME(0,10,0)+K8</f>
        <v>0.37222222222222223</v>
      </c>
      <c r="L9" s="160">
        <f t="shared" si="0"/>
        <v>0.41388888888888892</v>
      </c>
      <c r="M9" s="9">
        <f t="shared" si="0"/>
        <v>0.45555555555555555</v>
      </c>
      <c r="N9" s="160">
        <f t="shared" si="0"/>
        <v>0.49722222222222223</v>
      </c>
      <c r="O9" s="149">
        <f t="shared" si="0"/>
        <v>0.53888888888888886</v>
      </c>
      <c r="P9" s="78">
        <f t="shared" si="0"/>
        <v>0.5805555555555556</v>
      </c>
      <c r="Q9" s="149">
        <f t="shared" si="0"/>
        <v>0.62222222222222223</v>
      </c>
      <c r="R9" s="132">
        <f t="shared" si="0"/>
        <v>0.66388888888888886</v>
      </c>
      <c r="S9" s="160">
        <f t="shared" si="0"/>
        <v>0.70555555555555549</v>
      </c>
      <c r="AD9" s="41"/>
      <c r="AE9" s="43"/>
      <c r="AF9" s="41"/>
      <c r="AG9" s="38"/>
      <c r="AH9" s="38"/>
      <c r="AI9" s="43"/>
      <c r="AJ9" s="38"/>
      <c r="AK9" s="41"/>
      <c r="AL9" s="43"/>
      <c r="AM9" s="38"/>
      <c r="AN9" s="38"/>
      <c r="AO9" s="41"/>
      <c r="AP9" s="38"/>
      <c r="AQ9" s="38"/>
      <c r="AR9" s="38"/>
      <c r="AS9" s="38"/>
      <c r="AT9" s="43"/>
      <c r="AU9" s="41"/>
      <c r="AV9" s="38"/>
      <c r="AW9" s="38"/>
      <c r="AX9" s="41"/>
      <c r="AY9" s="41"/>
      <c r="AZ9" s="41"/>
      <c r="BA9" s="41"/>
      <c r="BB9" s="41"/>
      <c r="BC9" s="41"/>
      <c r="BD9" s="41"/>
      <c r="BE9" s="41"/>
      <c r="BF9" s="38"/>
      <c r="BG9" s="43"/>
      <c r="BH9" s="43"/>
      <c r="BI9" s="43"/>
      <c r="BJ9" s="43"/>
      <c r="BK9" s="43"/>
      <c r="BL9" s="43"/>
      <c r="BM9" s="38"/>
      <c r="BN9" s="38"/>
      <c r="BO9" s="38"/>
      <c r="BP9" s="43"/>
      <c r="BQ9" s="38"/>
      <c r="BR9" s="38"/>
      <c r="BS9" s="43"/>
      <c r="BT9" s="43"/>
      <c r="BU9" s="43"/>
      <c r="BV9" s="43"/>
      <c r="BW9" s="38"/>
      <c r="BX9" s="38"/>
      <c r="BY9" s="41"/>
      <c r="BZ9" s="41"/>
      <c r="CA9" s="41"/>
      <c r="CB9" s="41"/>
      <c r="CC9" s="41"/>
      <c r="CD9" s="41"/>
      <c r="CE9" s="41"/>
      <c r="CF9" s="41"/>
      <c r="CG9" s="41"/>
      <c r="CH9" s="41"/>
    </row>
    <row r="10" spans="1:86" s="2" customFormat="1" ht="12.75" customHeight="1" x14ac:dyDescent="0.2">
      <c r="A10" s="57" t="s">
        <v>54</v>
      </c>
      <c r="B10" s="23"/>
      <c r="C10" s="209" t="s">
        <v>183</v>
      </c>
      <c r="D10" s="233" t="s">
        <v>122</v>
      </c>
      <c r="E10" s="209" t="s">
        <v>184</v>
      </c>
      <c r="F10" s="159">
        <f>TIME(0,2,0)+F9</f>
        <v>0.2673611111111111</v>
      </c>
      <c r="G10" s="39">
        <f>TIME(0,2,0)+G9</f>
        <v>0.29027777777777775</v>
      </c>
      <c r="H10" s="159">
        <v>0.30763888888888891</v>
      </c>
      <c r="I10" s="211" t="s">
        <v>155</v>
      </c>
      <c r="J10" s="90"/>
      <c r="K10" s="39">
        <f>TIME(0,2,0)+K9</f>
        <v>0.37361111111111112</v>
      </c>
      <c r="L10" s="159">
        <f>TIME(0,2,0)+L9</f>
        <v>0.4152777777777778</v>
      </c>
      <c r="M10" s="211" t="s">
        <v>265</v>
      </c>
      <c r="N10" s="159">
        <f>TIME(0,2,0)+N9</f>
        <v>0.49861111111111112</v>
      </c>
      <c r="O10" s="39">
        <f>TIME(0,2,0)+O9</f>
        <v>0.54027777777777775</v>
      </c>
      <c r="P10" s="209" t="s">
        <v>185</v>
      </c>
      <c r="Q10" s="39">
        <f>TIME(0,2,0)+Q9</f>
        <v>0.62361111111111112</v>
      </c>
      <c r="R10" s="213" t="s">
        <v>266</v>
      </c>
      <c r="S10" s="159">
        <f>TIME(0,2,0)+S9</f>
        <v>0.70694444444444438</v>
      </c>
      <c r="AD10" s="12"/>
      <c r="AE10" s="43"/>
      <c r="AF10" s="43"/>
      <c r="AG10" s="12"/>
      <c r="AH10" s="12"/>
      <c r="AI10" s="43"/>
      <c r="AJ10" s="12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12"/>
      <c r="AW10" s="12"/>
      <c r="AX10" s="41"/>
      <c r="AY10" s="41"/>
      <c r="AZ10" s="41"/>
      <c r="BA10" s="41"/>
      <c r="BB10" s="41"/>
      <c r="BC10" s="41"/>
      <c r="BD10" s="41"/>
      <c r="BE10" s="41"/>
      <c r="BF10" s="12"/>
      <c r="BG10" s="43"/>
      <c r="BH10" s="43"/>
      <c r="BI10" s="43"/>
      <c r="BJ10" s="43"/>
      <c r="BK10" s="43"/>
      <c r="BL10" s="43"/>
      <c r="BM10" s="12"/>
      <c r="BN10" s="12"/>
      <c r="BO10" s="12"/>
      <c r="BP10" s="43"/>
      <c r="BQ10" s="12"/>
      <c r="BR10" s="12"/>
      <c r="BS10" s="43"/>
      <c r="BT10" s="43"/>
      <c r="BU10" s="43"/>
      <c r="BV10" s="43"/>
      <c r="BW10" s="12"/>
      <c r="BX10" s="12"/>
      <c r="BY10" s="41"/>
      <c r="BZ10" s="41"/>
      <c r="CA10" s="41"/>
      <c r="CB10" s="41"/>
      <c r="CC10" s="41"/>
      <c r="CD10" s="41"/>
      <c r="CE10" s="41"/>
      <c r="CF10" s="41"/>
      <c r="CG10" s="41"/>
      <c r="CH10" s="41"/>
    </row>
    <row r="11" spans="1:86" s="2" customFormat="1" ht="12.75" customHeight="1" x14ac:dyDescent="0.2">
      <c r="A11" s="53" t="s">
        <v>27</v>
      </c>
      <c r="B11" s="148"/>
      <c r="C11" s="210">
        <f t="shared" ref="C11:I11" si="1">TIME(0,12,0)+C10</f>
        <v>0.21111111111111114</v>
      </c>
      <c r="D11" s="149">
        <v>0.22569444444444445</v>
      </c>
      <c r="E11" s="210">
        <f t="shared" si="1"/>
        <v>0.25277777777777782</v>
      </c>
      <c r="F11" s="160">
        <f t="shared" si="1"/>
        <v>0.27569444444444446</v>
      </c>
      <c r="G11" s="149">
        <f t="shared" si="1"/>
        <v>0.2986111111111111</v>
      </c>
      <c r="H11" s="160">
        <f t="shared" si="1"/>
        <v>0.31597222222222227</v>
      </c>
      <c r="I11" s="212">
        <f t="shared" si="1"/>
        <v>0.34375000000000006</v>
      </c>
      <c r="J11" s="91"/>
      <c r="K11" s="149">
        <f t="shared" ref="K11:S11" si="2">TIME(0,12,0)+K10</f>
        <v>0.38194444444444448</v>
      </c>
      <c r="L11" s="160">
        <f t="shared" si="2"/>
        <v>0.42361111111111116</v>
      </c>
      <c r="M11" s="212">
        <f t="shared" si="2"/>
        <v>0.46666666666666667</v>
      </c>
      <c r="N11" s="160">
        <f t="shared" si="2"/>
        <v>0.50694444444444442</v>
      </c>
      <c r="O11" s="149">
        <f t="shared" si="2"/>
        <v>0.54861111111111105</v>
      </c>
      <c r="P11" s="210">
        <f t="shared" si="2"/>
        <v>0.59166666666666667</v>
      </c>
      <c r="Q11" s="149">
        <f t="shared" si="2"/>
        <v>0.63194444444444442</v>
      </c>
      <c r="R11" s="214">
        <f t="shared" si="2"/>
        <v>0.67499999999999993</v>
      </c>
      <c r="S11" s="160">
        <f t="shared" si="2"/>
        <v>0.71527777777777768</v>
      </c>
      <c r="AD11" s="12"/>
      <c r="AE11" s="43"/>
      <c r="AF11" s="43"/>
      <c r="AG11" s="12"/>
      <c r="AH11" s="12"/>
      <c r="AI11" s="43"/>
      <c r="AJ11" s="12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12"/>
      <c r="AW11" s="12"/>
      <c r="AX11" s="41"/>
      <c r="AY11" s="41"/>
      <c r="AZ11" s="41"/>
      <c r="BA11" s="41"/>
      <c r="BB11" s="41"/>
      <c r="BC11" s="41"/>
      <c r="BD11" s="41"/>
      <c r="BE11" s="41"/>
      <c r="BF11" s="12"/>
      <c r="BG11" s="43"/>
      <c r="BH11" s="43"/>
      <c r="BI11" s="43"/>
      <c r="BJ11" s="43"/>
      <c r="BK11" s="43"/>
      <c r="BL11" s="43"/>
      <c r="BM11" s="12"/>
      <c r="BN11" s="12"/>
      <c r="BO11" s="12"/>
      <c r="BP11" s="43"/>
      <c r="BQ11" s="12"/>
      <c r="BR11" s="12"/>
      <c r="BS11" s="43"/>
      <c r="BT11" s="43"/>
      <c r="BU11" s="43"/>
      <c r="BV11" s="43"/>
      <c r="BW11" s="12"/>
      <c r="BX11" s="12"/>
      <c r="BY11" s="41"/>
      <c r="BZ11" s="41"/>
      <c r="CA11" s="41"/>
      <c r="CB11" s="41"/>
      <c r="CC11" s="41"/>
      <c r="CD11" s="41"/>
      <c r="CE11" s="41"/>
      <c r="CF11" s="41"/>
      <c r="CG11" s="41"/>
      <c r="CH11" s="41"/>
    </row>
    <row r="12" spans="1:86" s="2" customFormat="1" ht="12.75" customHeight="1" x14ac:dyDescent="0.2">
      <c r="A12" s="41"/>
      <c r="B12" s="4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AD12" s="12"/>
      <c r="AE12" s="43"/>
      <c r="AF12" s="43"/>
      <c r="AG12" s="12"/>
      <c r="AH12" s="12"/>
      <c r="AI12" s="43"/>
      <c r="AJ12" s="12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12"/>
      <c r="AW12" s="12"/>
      <c r="AX12" s="41"/>
      <c r="AY12" s="41"/>
      <c r="AZ12" s="41"/>
      <c r="BA12" s="41"/>
      <c r="BB12" s="41"/>
      <c r="BC12" s="41"/>
      <c r="BD12" s="41"/>
      <c r="BE12" s="41"/>
      <c r="BF12" s="12"/>
      <c r="BG12" s="43"/>
      <c r="BH12" s="43"/>
      <c r="BI12" s="43"/>
      <c r="BJ12" s="43"/>
      <c r="BK12" s="43"/>
      <c r="BL12" s="43"/>
      <c r="BM12" s="12"/>
      <c r="BN12" s="12"/>
      <c r="BO12" s="12"/>
      <c r="BP12" s="43"/>
      <c r="BQ12" s="12"/>
      <c r="BR12" s="12"/>
      <c r="BS12" s="43"/>
      <c r="BT12" s="43"/>
      <c r="BU12" s="43"/>
      <c r="BV12" s="43"/>
      <c r="BW12" s="12"/>
      <c r="BX12" s="12"/>
      <c r="BY12" s="41"/>
      <c r="BZ12" s="41"/>
      <c r="CA12" s="41"/>
      <c r="CB12" s="41"/>
      <c r="CC12" s="41"/>
      <c r="CD12" s="41"/>
      <c r="CE12" s="41"/>
      <c r="CF12" s="41"/>
      <c r="CG12" s="41"/>
      <c r="CH12" s="41"/>
    </row>
    <row r="13" spans="1:86" s="2" customFormat="1" ht="12.75" customHeight="1" x14ac:dyDescent="0.2">
      <c r="A13" s="41"/>
      <c r="B13" s="4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AD13" s="12"/>
      <c r="AE13" s="43"/>
      <c r="AF13" s="43"/>
      <c r="AG13" s="12"/>
      <c r="AH13" s="12"/>
      <c r="AI13" s="43"/>
      <c r="AJ13" s="12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12"/>
      <c r="AW13" s="12"/>
      <c r="AX13" s="41"/>
      <c r="AY13" s="41"/>
      <c r="AZ13" s="41"/>
      <c r="BA13" s="41"/>
      <c r="BB13" s="41"/>
      <c r="BC13" s="41"/>
      <c r="BD13" s="41"/>
      <c r="BE13" s="41"/>
      <c r="BF13" s="12"/>
      <c r="BG13" s="43"/>
      <c r="BH13" s="43"/>
      <c r="BI13" s="43"/>
      <c r="BJ13" s="43"/>
      <c r="BK13" s="43"/>
      <c r="BL13" s="43"/>
      <c r="BM13" s="12"/>
      <c r="BN13" s="12"/>
      <c r="BO13" s="12"/>
      <c r="BP13" s="43"/>
      <c r="BQ13" s="12"/>
      <c r="BR13" s="12"/>
      <c r="BS13" s="43"/>
      <c r="BT13" s="43"/>
      <c r="BU13" s="43"/>
      <c r="BV13" s="43"/>
      <c r="BW13" s="12"/>
      <c r="BX13" s="12"/>
      <c r="BY13" s="41"/>
      <c r="BZ13" s="41"/>
      <c r="CA13" s="41"/>
      <c r="CB13" s="41"/>
      <c r="CC13" s="41"/>
      <c r="CD13" s="41"/>
      <c r="CE13" s="41"/>
      <c r="CF13" s="41"/>
      <c r="CG13" s="41"/>
      <c r="CH13" s="41"/>
    </row>
    <row r="14" spans="1:86" s="2" customFormat="1" ht="12.75" customHeight="1" x14ac:dyDescent="0.2">
      <c r="A14" s="41"/>
      <c r="B14" s="4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AD14" s="12"/>
      <c r="AE14" s="43"/>
      <c r="AF14" s="43"/>
      <c r="AG14" s="12"/>
      <c r="AH14" s="12"/>
      <c r="AI14" s="43"/>
      <c r="AJ14" s="12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12"/>
      <c r="AW14" s="12"/>
      <c r="AX14" s="41"/>
      <c r="AY14" s="41"/>
      <c r="AZ14" s="41"/>
      <c r="BA14" s="41"/>
      <c r="BB14" s="41"/>
      <c r="BC14" s="41"/>
      <c r="BD14" s="41"/>
      <c r="BE14" s="41"/>
      <c r="BF14" s="12"/>
      <c r="BG14" s="43"/>
      <c r="BH14" s="43"/>
      <c r="BI14" s="43"/>
      <c r="BJ14" s="43"/>
      <c r="BK14" s="43"/>
      <c r="BL14" s="43"/>
      <c r="BM14" s="12"/>
      <c r="BN14" s="12"/>
      <c r="BO14" s="12"/>
      <c r="BP14" s="43"/>
      <c r="BQ14" s="12"/>
      <c r="BR14" s="12"/>
      <c r="BS14" s="43"/>
      <c r="BT14" s="43"/>
      <c r="BU14" s="43"/>
      <c r="BV14" s="43"/>
      <c r="BW14" s="12"/>
      <c r="BX14" s="12"/>
      <c r="BY14" s="41"/>
      <c r="BZ14" s="41"/>
      <c r="CA14" s="41"/>
      <c r="CB14" s="41"/>
      <c r="CC14" s="41"/>
      <c r="CD14" s="41"/>
      <c r="CE14" s="41"/>
      <c r="CF14" s="41"/>
      <c r="CG14" s="41"/>
      <c r="CH14" s="41"/>
    </row>
    <row r="15" spans="1:86" s="2" customFormat="1" ht="12.75" customHeight="1" x14ac:dyDescent="0.2"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1"/>
      <c r="BZ15" s="41"/>
      <c r="CA15" s="41"/>
      <c r="CB15" s="41"/>
      <c r="CC15" s="41"/>
      <c r="CD15" s="41"/>
      <c r="CE15" s="41"/>
      <c r="CF15" s="41"/>
      <c r="CG15" s="41"/>
      <c r="CH15" s="41"/>
    </row>
    <row r="16" spans="1:86" s="2" customFormat="1" ht="12.75" customHeight="1" x14ac:dyDescent="0.2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1"/>
      <c r="BZ16" s="41"/>
      <c r="CA16" s="41"/>
      <c r="CB16" s="41"/>
      <c r="CC16" s="41"/>
      <c r="CD16" s="41"/>
      <c r="CE16" s="41"/>
      <c r="CF16" s="41"/>
      <c r="CG16" s="41"/>
      <c r="CH16" s="41"/>
    </row>
    <row r="17" spans="1:86" s="2" customFormat="1" ht="12.75" customHeight="1" x14ac:dyDescent="0.2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1"/>
      <c r="BZ17" s="41"/>
      <c r="CA17" s="41"/>
      <c r="CB17" s="41"/>
      <c r="CC17" s="41"/>
      <c r="CD17" s="41"/>
      <c r="CE17" s="41"/>
      <c r="CF17" s="41"/>
      <c r="CG17" s="41"/>
      <c r="CH17" s="41"/>
    </row>
    <row r="18" spans="1:86" s="2" customFormat="1" ht="25.5" customHeight="1" x14ac:dyDescent="0.35">
      <c r="A18" s="230" t="s">
        <v>182</v>
      </c>
      <c r="B18" s="231"/>
      <c r="C18" s="231"/>
      <c r="D18" s="231"/>
      <c r="E18" s="231"/>
      <c r="F18" s="231"/>
      <c r="G18" s="231"/>
      <c r="H18" s="231"/>
      <c r="I18" s="231"/>
      <c r="J18" s="49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1"/>
      <c r="BZ18" s="41"/>
      <c r="CA18" s="41"/>
      <c r="CB18" s="41"/>
      <c r="CC18" s="41"/>
      <c r="CD18" s="41"/>
      <c r="CE18" s="41"/>
      <c r="CF18" s="41"/>
      <c r="CG18" s="41"/>
      <c r="CH18" s="41"/>
    </row>
    <row r="19" spans="1:86" ht="25.5" customHeight="1" x14ac:dyDescent="0.35">
      <c r="A19" s="48" t="s">
        <v>257</v>
      </c>
      <c r="B19" s="1"/>
      <c r="C19" s="1"/>
      <c r="D19" s="1"/>
      <c r="E19" s="1"/>
      <c r="F19" s="2"/>
      <c r="G19" s="2"/>
      <c r="H19" s="2"/>
      <c r="I19" s="2"/>
      <c r="J19" s="49"/>
    </row>
    <row r="20" spans="1:86" ht="12.75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86" ht="12.75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86" ht="12.75" x14ac:dyDescent="0.2">
      <c r="A22" s="50" t="s">
        <v>178</v>
      </c>
      <c r="B22" s="51"/>
      <c r="C22" s="52" t="s">
        <v>36</v>
      </c>
      <c r="D22" s="169" t="s">
        <v>36</v>
      </c>
      <c r="E22" s="70" t="s">
        <v>36</v>
      </c>
      <c r="F22" s="52" t="s">
        <v>36</v>
      </c>
      <c r="G22" s="70" t="s">
        <v>36</v>
      </c>
      <c r="H22" s="52" t="s">
        <v>36</v>
      </c>
      <c r="I22" s="70" t="s">
        <v>36</v>
      </c>
      <c r="J22" s="52" t="s">
        <v>36</v>
      </c>
    </row>
    <row r="23" spans="1:86" ht="12.75" x14ac:dyDescent="0.2">
      <c r="A23" s="63" t="s">
        <v>0</v>
      </c>
      <c r="B23" s="64"/>
      <c r="C23" s="94" t="s">
        <v>64</v>
      </c>
      <c r="D23" s="145" t="s">
        <v>64</v>
      </c>
      <c r="E23" s="94" t="s">
        <v>64</v>
      </c>
      <c r="F23" s="94" t="s">
        <v>64</v>
      </c>
      <c r="G23" s="94" t="s">
        <v>64</v>
      </c>
      <c r="H23" s="94" t="s">
        <v>64</v>
      </c>
      <c r="I23" s="94" t="s">
        <v>64</v>
      </c>
      <c r="J23" s="94" t="s">
        <v>64</v>
      </c>
    </row>
    <row r="24" spans="1:86" ht="12.75" x14ac:dyDescent="0.2">
      <c r="A24" s="146"/>
      <c r="B24" s="135"/>
      <c r="C24" s="155"/>
      <c r="D24" s="170"/>
      <c r="E24" s="155"/>
      <c r="F24" s="155"/>
      <c r="G24" s="155"/>
      <c r="H24" s="120"/>
      <c r="I24" s="155"/>
      <c r="J24" s="155"/>
    </row>
    <row r="25" spans="1:86" ht="12.75" x14ac:dyDescent="0.2">
      <c r="A25" s="50" t="s">
        <v>25</v>
      </c>
      <c r="B25" s="171"/>
      <c r="C25" s="157" t="s">
        <v>151</v>
      </c>
      <c r="D25" s="10">
        <v>0.78194444444444444</v>
      </c>
      <c r="E25" s="157" t="s">
        <v>152</v>
      </c>
      <c r="F25" s="10">
        <v>0.8652777777777777</v>
      </c>
      <c r="G25" s="79">
        <v>0.90694444444444444</v>
      </c>
      <c r="H25" s="10">
        <v>0.94861111111111107</v>
      </c>
      <c r="I25" s="79">
        <v>0.97013888888888899</v>
      </c>
      <c r="J25" s="153">
        <v>6.9444444444444441E-3</v>
      </c>
    </row>
    <row r="26" spans="1:86" ht="12.75" x14ac:dyDescent="0.2">
      <c r="A26" s="53" t="s">
        <v>54</v>
      </c>
      <c r="B26" s="54"/>
      <c r="C26" s="160">
        <f t="shared" ref="C26:J26" si="3">TIME(0,10,0)+C25</f>
        <v>0.74722222222222212</v>
      </c>
      <c r="D26" s="9">
        <f t="shared" si="3"/>
        <v>0.78888888888888886</v>
      </c>
      <c r="E26" s="160">
        <f t="shared" si="3"/>
        <v>0.83055555555555549</v>
      </c>
      <c r="F26" s="9">
        <f t="shared" si="3"/>
        <v>0.87222222222222212</v>
      </c>
      <c r="G26" s="78">
        <f t="shared" si="3"/>
        <v>0.91388888888888886</v>
      </c>
      <c r="H26" s="9">
        <f t="shared" si="3"/>
        <v>0.95555555555555549</v>
      </c>
      <c r="I26" s="78">
        <f t="shared" si="3"/>
        <v>0.97708333333333341</v>
      </c>
      <c r="J26" s="154">
        <f t="shared" si="3"/>
        <v>1.3888888888888888E-2</v>
      </c>
    </row>
    <row r="27" spans="1:86" ht="12.75" x14ac:dyDescent="0.2">
      <c r="A27" s="57" t="s">
        <v>54</v>
      </c>
      <c r="B27" s="22"/>
      <c r="C27" s="159">
        <f>TIME(0,2,0)+C26</f>
        <v>0.74861111111111101</v>
      </c>
      <c r="D27" s="211" t="s">
        <v>186</v>
      </c>
      <c r="E27" s="159">
        <f>TIME(0,2,0)+E26</f>
        <v>0.83194444444444438</v>
      </c>
      <c r="F27" s="211" t="s">
        <v>187</v>
      </c>
      <c r="G27" s="209" t="s">
        <v>188</v>
      </c>
      <c r="H27" s="211" t="s">
        <v>189</v>
      </c>
      <c r="I27" s="209" t="s">
        <v>190</v>
      </c>
      <c r="J27" s="147"/>
    </row>
    <row r="28" spans="1:86" ht="12.75" x14ac:dyDescent="0.2">
      <c r="A28" s="53" t="s">
        <v>27</v>
      </c>
      <c r="B28" s="54"/>
      <c r="C28" s="160">
        <f>TIME(0,12,0)+C27</f>
        <v>0.75694444444444431</v>
      </c>
      <c r="D28" s="212">
        <f t="shared" ref="D28" si="4">TIME(0,12,0)+D27</f>
        <v>0.79999999999999993</v>
      </c>
      <c r="E28" s="160">
        <f>TIME(0,12,0)+E27</f>
        <v>0.84027777777777768</v>
      </c>
      <c r="F28" s="212">
        <f>TIME(0,12,0)+F27</f>
        <v>0.8833333333333333</v>
      </c>
      <c r="G28" s="210">
        <f>TIME(0,12,0)+G27</f>
        <v>0.92499999999999993</v>
      </c>
      <c r="H28" s="212">
        <f>TIME(0,12,0)+H27</f>
        <v>0.96666666666666667</v>
      </c>
      <c r="I28" s="210">
        <f>TIME(0,12,0)+I27</f>
        <v>1.0006944444444446</v>
      </c>
      <c r="J28" s="150"/>
    </row>
    <row r="31" spans="1:86" s="2" customFormat="1" ht="12.75" customHeight="1" x14ac:dyDescent="0.2">
      <c r="C31" s="42"/>
      <c r="D31" s="42"/>
      <c r="E31" s="42"/>
      <c r="F31" s="21"/>
      <c r="G31" s="21"/>
      <c r="K31" s="19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1"/>
      <c r="BZ31" s="41"/>
      <c r="CA31" s="41"/>
      <c r="CB31" s="41"/>
      <c r="CC31" s="41"/>
      <c r="CD31" s="41"/>
      <c r="CE31" s="41"/>
      <c r="CF31" s="41"/>
      <c r="CG31" s="41"/>
      <c r="CH31" s="41"/>
    </row>
    <row r="32" spans="1:86" s="2" customFormat="1" ht="12.75" customHeight="1" x14ac:dyDescent="0.2">
      <c r="A32" s="112" t="s">
        <v>199</v>
      </c>
      <c r="C32" s="21"/>
      <c r="D32" s="21"/>
      <c r="E32" s="21"/>
      <c r="F32" s="21"/>
      <c r="G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1"/>
      <c r="BZ32" s="41"/>
      <c r="CA32" s="41"/>
      <c r="CB32" s="41"/>
      <c r="CC32" s="41"/>
      <c r="CD32" s="41"/>
      <c r="CE32" s="41"/>
      <c r="CF32" s="41"/>
      <c r="CG32" s="41"/>
      <c r="CH32" s="41"/>
    </row>
    <row r="33" spans="1:86" s="2" customFormat="1" ht="12.75" customHeight="1" x14ac:dyDescent="0.2">
      <c r="C33" s="21"/>
      <c r="D33" s="21"/>
      <c r="E33" s="21"/>
      <c r="F33" s="21"/>
      <c r="G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1"/>
      <c r="BZ33" s="41"/>
      <c r="CA33" s="41"/>
      <c r="CB33" s="41"/>
      <c r="CC33" s="41"/>
      <c r="CD33" s="41"/>
      <c r="CE33" s="41"/>
      <c r="CF33" s="41"/>
      <c r="CG33" s="41"/>
      <c r="CH33" s="41"/>
    </row>
    <row r="34" spans="1:86" s="2" customFormat="1" ht="12.75" customHeight="1" x14ac:dyDescent="0.2">
      <c r="A34" s="113" t="s">
        <v>200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1"/>
      <c r="BZ34" s="41"/>
      <c r="CA34" s="41"/>
      <c r="CB34" s="41"/>
      <c r="CC34" s="41"/>
      <c r="CD34" s="41"/>
      <c r="CE34" s="41"/>
      <c r="CF34" s="41"/>
      <c r="CG34" s="41"/>
      <c r="CH34" s="41"/>
    </row>
  </sheetData>
  <mergeCells count="2">
    <mergeCell ref="A1:I1"/>
    <mergeCell ref="A18:I18"/>
  </mergeCells>
  <pageMargins left="0.7" right="0.7" top="0.78740157499999996" bottom="0.78740157499999996" header="0.3" footer="0.3"/>
  <pageSetup paperSize="9" scale="70" orientation="landscape" r:id="rId1"/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4"/>
  <sheetViews>
    <sheetView tabSelected="1" zoomScaleNormal="100" workbookViewId="0">
      <pane xSplit="2" ySplit="1" topLeftCell="C8" activePane="bottomRight" state="frozen"/>
      <selection activeCell="A2" activeCellId="1" sqref="A19:H19 A2:H2"/>
      <selection pane="topRight" activeCell="A2" activeCellId="1" sqref="A19:H19 A2:H2"/>
      <selection pane="bottomLeft" activeCell="A2" activeCellId="1" sqref="A19:H19 A2:H2"/>
      <selection pane="bottomRight" activeCell="R8" sqref="R8"/>
    </sheetView>
  </sheetViews>
  <sheetFormatPr baseColWidth="10" defaultRowHeight="12" x14ac:dyDescent="0.2"/>
  <cols>
    <col min="1" max="1" width="19.28515625" style="30" customWidth="1"/>
    <col min="2" max="2" width="4.140625" style="30" customWidth="1"/>
    <col min="3" max="19" width="9.7109375" style="34" customWidth="1"/>
    <col min="20" max="20" width="19.28515625" style="34" customWidth="1"/>
    <col min="21" max="21" width="4.140625" style="34" customWidth="1"/>
    <col min="22" max="29" width="9.7109375" style="34" customWidth="1"/>
    <col min="30" max="75" width="9.7109375" style="141" customWidth="1"/>
    <col min="76" max="85" width="11.42578125" style="142"/>
    <col min="86" max="16384" width="11.42578125" style="30"/>
  </cols>
  <sheetData>
    <row r="1" spans="1:85" s="2" customFormat="1" ht="25.5" customHeight="1" x14ac:dyDescent="0.35">
      <c r="A1" s="230" t="s">
        <v>255</v>
      </c>
      <c r="B1" s="231"/>
      <c r="C1" s="231"/>
      <c r="D1" s="231"/>
      <c r="E1" s="231"/>
      <c r="F1" s="231"/>
      <c r="G1" s="231"/>
      <c r="H1" s="23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1"/>
      <c r="BY1" s="41"/>
      <c r="BZ1" s="41"/>
      <c r="CA1" s="41"/>
      <c r="CB1" s="41"/>
      <c r="CC1" s="41"/>
      <c r="CD1" s="41"/>
      <c r="CE1" s="41"/>
      <c r="CF1" s="41"/>
      <c r="CG1" s="41"/>
    </row>
    <row r="2" spans="1:85" s="2" customFormat="1" ht="25.5" customHeight="1" x14ac:dyDescent="0.35">
      <c r="A2" s="48" t="s">
        <v>257</v>
      </c>
      <c r="B2" s="1"/>
      <c r="C2" s="1"/>
      <c r="D2" s="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1"/>
      <c r="BY2" s="41"/>
      <c r="BZ2" s="41"/>
      <c r="CA2" s="41"/>
      <c r="CB2" s="41"/>
      <c r="CC2" s="41"/>
      <c r="CD2" s="41"/>
      <c r="CE2" s="41"/>
      <c r="CF2" s="41"/>
      <c r="CG2" s="41"/>
    </row>
    <row r="3" spans="1:85" s="2" customFormat="1" ht="12.75" customHeight="1" x14ac:dyDescent="0.2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1"/>
      <c r="BY3" s="41"/>
      <c r="BZ3" s="41"/>
      <c r="CA3" s="41"/>
      <c r="CB3" s="41"/>
      <c r="CC3" s="41"/>
      <c r="CD3" s="41"/>
      <c r="CE3" s="41"/>
      <c r="CF3" s="41"/>
      <c r="CG3" s="41"/>
    </row>
    <row r="4" spans="1:85" s="2" customFormat="1" ht="12.75" customHeight="1" x14ac:dyDescent="0.2">
      <c r="A4" s="1"/>
      <c r="B4" s="1"/>
      <c r="C4" s="13"/>
      <c r="D4" s="13"/>
      <c r="E4" s="13"/>
      <c r="F4" s="13"/>
      <c r="H4" s="3"/>
      <c r="J4" s="3"/>
      <c r="L4" s="13"/>
      <c r="M4" s="13"/>
      <c r="N4" s="13"/>
      <c r="O4" s="13"/>
      <c r="P4" s="21"/>
      <c r="Q4" s="13"/>
      <c r="R4" s="13"/>
      <c r="S4" s="13"/>
      <c r="AD4" s="140"/>
      <c r="AE4" s="140"/>
      <c r="AF4" s="140"/>
      <c r="AG4" s="12"/>
      <c r="AH4" s="41"/>
      <c r="AI4" s="140"/>
      <c r="AJ4" s="140"/>
      <c r="AK4" s="140"/>
      <c r="AL4" s="41"/>
      <c r="AM4" s="140"/>
      <c r="AN4" s="140"/>
      <c r="AO4" s="140"/>
      <c r="AP4" s="41"/>
      <c r="AQ4" s="140"/>
      <c r="AR4" s="140"/>
      <c r="AS4" s="41"/>
      <c r="AT4" s="140"/>
      <c r="AU4" s="140"/>
      <c r="AV4" s="41"/>
      <c r="AW4" s="140"/>
      <c r="AX4" s="140"/>
      <c r="AY4" s="12"/>
      <c r="AZ4" s="140"/>
      <c r="BA4" s="12"/>
      <c r="BB4" s="140"/>
      <c r="BC4" s="140"/>
      <c r="BD4" s="140"/>
      <c r="BE4" s="140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1"/>
      <c r="BY4" s="41"/>
      <c r="BZ4" s="41"/>
      <c r="CA4" s="41"/>
      <c r="CB4" s="41"/>
      <c r="CC4" s="41"/>
      <c r="CD4" s="41"/>
      <c r="CE4" s="41"/>
      <c r="CF4" s="41"/>
      <c r="CG4" s="41"/>
    </row>
    <row r="5" spans="1:85" s="2" customFormat="1" ht="12.75" customHeight="1" x14ac:dyDescent="0.2">
      <c r="A5" s="118" t="s">
        <v>178</v>
      </c>
      <c r="B5" s="166"/>
      <c r="C5" s="163" t="s">
        <v>36</v>
      </c>
      <c r="D5" s="167" t="s">
        <v>36</v>
      </c>
      <c r="E5" s="163" t="s">
        <v>36</v>
      </c>
      <c r="F5" s="167" t="s">
        <v>36</v>
      </c>
      <c r="G5" s="163" t="s">
        <v>36</v>
      </c>
      <c r="H5" s="167" t="s">
        <v>36</v>
      </c>
      <c r="I5" s="163" t="s">
        <v>36</v>
      </c>
      <c r="J5" s="167" t="s">
        <v>36</v>
      </c>
      <c r="K5" s="163" t="s">
        <v>36</v>
      </c>
      <c r="L5" s="167" t="s">
        <v>36</v>
      </c>
      <c r="M5" s="163" t="s">
        <v>36</v>
      </c>
      <c r="N5" s="167" t="s">
        <v>36</v>
      </c>
      <c r="O5" s="163" t="s">
        <v>36</v>
      </c>
      <c r="P5" s="167" t="s">
        <v>36</v>
      </c>
      <c r="Q5" s="163" t="s">
        <v>36</v>
      </c>
      <c r="R5" s="167" t="s">
        <v>36</v>
      </c>
      <c r="S5" s="163" t="s">
        <v>36</v>
      </c>
      <c r="AD5" s="139"/>
      <c r="AE5" s="139"/>
      <c r="AF5" s="139"/>
      <c r="AG5" s="139"/>
      <c r="AH5" s="139"/>
      <c r="AI5" s="139"/>
      <c r="AJ5" s="140"/>
      <c r="AK5" s="140"/>
      <c r="AL5" s="41"/>
      <c r="AM5" s="140"/>
      <c r="AN5" s="140"/>
      <c r="AO5" s="140"/>
      <c r="AP5" s="41"/>
      <c r="AQ5" s="140"/>
      <c r="AR5" s="140"/>
      <c r="AS5" s="41"/>
      <c r="AT5" s="140"/>
      <c r="AU5" s="140"/>
      <c r="AV5" s="41"/>
      <c r="AW5" s="140"/>
      <c r="AX5" s="140"/>
      <c r="AY5" s="12"/>
      <c r="AZ5" s="140"/>
      <c r="BA5" s="12"/>
      <c r="BB5" s="140"/>
      <c r="BC5" s="140"/>
      <c r="BD5" s="140"/>
      <c r="BE5" s="140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1"/>
      <c r="BY5" s="41"/>
      <c r="BZ5" s="41"/>
      <c r="CA5" s="41"/>
      <c r="CB5" s="41"/>
      <c r="CC5" s="41"/>
      <c r="CD5" s="41"/>
      <c r="CE5" s="41"/>
      <c r="CF5" s="41"/>
      <c r="CG5" s="41"/>
    </row>
    <row r="6" spans="1:85" s="2" customFormat="1" ht="27.95" customHeight="1" x14ac:dyDescent="0.2">
      <c r="A6" s="63" t="s">
        <v>0</v>
      </c>
      <c r="B6" s="143"/>
      <c r="C6" s="120" t="s">
        <v>65</v>
      </c>
      <c r="D6" s="121" t="s">
        <v>65</v>
      </c>
      <c r="E6" s="94" t="s">
        <v>64</v>
      </c>
      <c r="F6" s="144" t="s">
        <v>64</v>
      </c>
      <c r="G6" s="120" t="s">
        <v>65</v>
      </c>
      <c r="H6" s="121" t="s">
        <v>65</v>
      </c>
      <c r="I6" s="94" t="s">
        <v>64</v>
      </c>
      <c r="J6" s="144" t="s">
        <v>64</v>
      </c>
      <c r="K6" s="94" t="s">
        <v>64</v>
      </c>
      <c r="L6" s="144" t="s">
        <v>64</v>
      </c>
      <c r="M6" s="94" t="s">
        <v>64</v>
      </c>
      <c r="N6" s="144" t="s">
        <v>64</v>
      </c>
      <c r="O6" s="94" t="s">
        <v>64</v>
      </c>
      <c r="P6" s="144" t="s">
        <v>64</v>
      </c>
      <c r="Q6" s="94" t="s">
        <v>64</v>
      </c>
      <c r="R6" s="144" t="s">
        <v>64</v>
      </c>
      <c r="S6" s="94" t="s">
        <v>64</v>
      </c>
      <c r="AD6" s="140"/>
      <c r="AE6" s="140"/>
      <c r="AF6" s="140"/>
      <c r="AG6" s="12"/>
      <c r="AH6" s="41"/>
      <c r="AI6" s="140"/>
      <c r="AJ6" s="140"/>
      <c r="AK6" s="140"/>
      <c r="AL6" s="41"/>
      <c r="AM6" s="140"/>
      <c r="AN6" s="140"/>
      <c r="AO6" s="140"/>
      <c r="AP6" s="41"/>
      <c r="AQ6" s="140"/>
      <c r="AR6" s="140"/>
      <c r="AS6" s="41"/>
      <c r="AT6" s="140"/>
      <c r="AU6" s="140"/>
      <c r="AV6" s="41"/>
      <c r="AW6" s="140"/>
      <c r="AX6" s="140"/>
      <c r="AY6" s="12"/>
      <c r="AZ6" s="140"/>
      <c r="BA6" s="12"/>
      <c r="BB6" s="140"/>
      <c r="BC6" s="140"/>
      <c r="BD6" s="140"/>
      <c r="BE6" s="140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1"/>
      <c r="BY6" s="41"/>
      <c r="BZ6" s="41"/>
      <c r="CA6" s="41"/>
      <c r="CB6" s="41"/>
      <c r="CC6" s="41"/>
      <c r="CD6" s="41"/>
      <c r="CE6" s="41"/>
      <c r="CF6" s="41"/>
      <c r="CG6" s="41"/>
    </row>
    <row r="7" spans="1:85" s="2" customFormat="1" ht="12.75" customHeight="1" x14ac:dyDescent="0.2">
      <c r="A7" s="161"/>
      <c r="B7" s="162"/>
      <c r="C7" s="164"/>
      <c r="D7" s="168"/>
      <c r="E7" s="164"/>
      <c r="F7" s="168"/>
      <c r="G7" s="164"/>
      <c r="H7" s="168"/>
      <c r="I7" s="164"/>
      <c r="J7" s="168"/>
      <c r="K7" s="164"/>
      <c r="L7" s="168"/>
      <c r="M7" s="164"/>
      <c r="N7" s="168"/>
      <c r="O7" s="164"/>
      <c r="P7" s="168"/>
      <c r="Q7" s="164"/>
      <c r="R7" s="168"/>
      <c r="S7" s="164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1"/>
      <c r="BY7" s="41"/>
      <c r="BZ7" s="41"/>
      <c r="CA7" s="41"/>
      <c r="CB7" s="41"/>
      <c r="CC7" s="41"/>
      <c r="CD7" s="41"/>
      <c r="CE7" s="41"/>
      <c r="CF7" s="41"/>
      <c r="CG7" s="41"/>
    </row>
    <row r="8" spans="1:85" s="2" customFormat="1" ht="12.75" customHeight="1" x14ac:dyDescent="0.2">
      <c r="A8" s="50" t="s">
        <v>27</v>
      </c>
      <c r="B8" s="204"/>
      <c r="C8" s="216" t="s">
        <v>196</v>
      </c>
      <c r="D8" s="217" t="s">
        <v>197</v>
      </c>
      <c r="E8" s="89"/>
      <c r="F8" s="152" t="s">
        <v>108</v>
      </c>
      <c r="G8" s="157" t="s">
        <v>59</v>
      </c>
      <c r="H8" s="215"/>
      <c r="I8" s="216" t="s">
        <v>68</v>
      </c>
      <c r="J8" s="215"/>
      <c r="K8" s="157" t="s">
        <v>66</v>
      </c>
      <c r="L8" s="152" t="s">
        <v>67</v>
      </c>
      <c r="M8" s="216" t="s">
        <v>75</v>
      </c>
      <c r="N8" s="152" t="s">
        <v>93</v>
      </c>
      <c r="O8" s="157" t="s">
        <v>95</v>
      </c>
      <c r="P8" s="217" t="s">
        <v>78</v>
      </c>
      <c r="Q8" s="157" t="s">
        <v>98</v>
      </c>
      <c r="R8" s="217" t="s">
        <v>84</v>
      </c>
      <c r="S8" s="157" t="s">
        <v>101</v>
      </c>
      <c r="AD8" s="140"/>
      <c r="AE8" s="140"/>
      <c r="AF8" s="41"/>
      <c r="AG8" s="140"/>
      <c r="AH8" s="140"/>
      <c r="AI8" s="140"/>
      <c r="AJ8" s="140"/>
      <c r="AK8" s="41"/>
      <c r="AL8" s="140"/>
      <c r="AM8" s="140"/>
      <c r="AN8" s="140"/>
      <c r="AO8" s="41"/>
      <c r="AP8" s="140"/>
      <c r="AQ8" s="140"/>
      <c r="AR8" s="140"/>
      <c r="AS8" s="140"/>
      <c r="AT8" s="140"/>
      <c r="AU8" s="41"/>
      <c r="AV8" s="41"/>
      <c r="AW8" s="41"/>
      <c r="AX8" s="140"/>
      <c r="AY8" s="140"/>
      <c r="AZ8" s="38"/>
      <c r="BA8" s="140"/>
      <c r="BB8" s="140"/>
      <c r="BC8" s="140"/>
      <c r="BD8" s="140"/>
      <c r="BE8" s="140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1"/>
      <c r="BY8" s="41"/>
      <c r="BZ8" s="41"/>
      <c r="CA8" s="41"/>
      <c r="CB8" s="41"/>
      <c r="CC8" s="41"/>
      <c r="CD8" s="41"/>
      <c r="CE8" s="41"/>
      <c r="CF8" s="41"/>
      <c r="CG8" s="41"/>
    </row>
    <row r="9" spans="1:85" s="2" customFormat="1" ht="12.75" customHeight="1" x14ac:dyDescent="0.2">
      <c r="A9" s="53" t="s">
        <v>54</v>
      </c>
      <c r="B9" s="162"/>
      <c r="C9" s="218">
        <f t="shared" ref="C9:D9" si="0">TIME(0,12,0)+C8</f>
        <v>0.19930555555555554</v>
      </c>
      <c r="D9" s="219">
        <f t="shared" si="0"/>
        <v>0.22500000000000001</v>
      </c>
      <c r="E9" s="91"/>
      <c r="F9" s="149">
        <f>TIME(0,12,0)+F8</f>
        <v>0.29305555555555557</v>
      </c>
      <c r="G9" s="160">
        <f>TIME(0,12,0)+G8</f>
        <v>0.30902777777777779</v>
      </c>
      <c r="H9" s="148"/>
      <c r="I9" s="218">
        <f>TIME(0,12,0)+I8</f>
        <v>0.33333333333333337</v>
      </c>
      <c r="J9" s="148"/>
      <c r="K9" s="160">
        <f t="shared" ref="K9:S9" si="1">TIME(0,12,0)+K8</f>
        <v>0.37638888888888894</v>
      </c>
      <c r="L9" s="149">
        <f t="shared" si="1"/>
        <v>0.41805555555555562</v>
      </c>
      <c r="M9" s="218">
        <f t="shared" si="1"/>
        <v>0.45833333333333337</v>
      </c>
      <c r="N9" s="149">
        <f t="shared" si="1"/>
        <v>0.50138888888888888</v>
      </c>
      <c r="O9" s="160">
        <f t="shared" si="1"/>
        <v>0.54305555555555551</v>
      </c>
      <c r="P9" s="219">
        <f t="shared" si="1"/>
        <v>0.58333333333333337</v>
      </c>
      <c r="Q9" s="160">
        <f t="shared" si="1"/>
        <v>0.62638888888888888</v>
      </c>
      <c r="R9" s="219">
        <f t="shared" si="1"/>
        <v>0.66666666666666663</v>
      </c>
      <c r="S9" s="160">
        <f t="shared" si="1"/>
        <v>0.70972222222222214</v>
      </c>
      <c r="AD9" s="140"/>
      <c r="AE9" s="140"/>
      <c r="AF9" s="41"/>
      <c r="AG9" s="140"/>
      <c r="AH9" s="140"/>
      <c r="AI9" s="140"/>
      <c r="AJ9" s="140"/>
      <c r="AK9" s="41"/>
      <c r="AL9" s="140"/>
      <c r="AM9" s="140"/>
      <c r="AN9" s="140"/>
      <c r="AO9" s="41"/>
      <c r="AP9" s="140"/>
      <c r="AQ9" s="140"/>
      <c r="AR9" s="140"/>
      <c r="AS9" s="140"/>
      <c r="AT9" s="140"/>
      <c r="AU9" s="41"/>
      <c r="AV9" s="41"/>
      <c r="AW9" s="41"/>
      <c r="AX9" s="140"/>
      <c r="AY9" s="140"/>
      <c r="AZ9" s="12"/>
      <c r="BA9" s="140"/>
      <c r="BB9" s="140"/>
      <c r="BC9" s="140"/>
      <c r="BD9" s="140"/>
      <c r="BE9" s="140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1"/>
      <c r="BY9" s="41"/>
      <c r="BZ9" s="41"/>
      <c r="CA9" s="41"/>
      <c r="CB9" s="41"/>
      <c r="CC9" s="41"/>
      <c r="CD9" s="41"/>
      <c r="CE9" s="41"/>
      <c r="CF9" s="41"/>
      <c r="CG9" s="41"/>
    </row>
    <row r="10" spans="1:85" s="2" customFormat="1" ht="12.75" customHeight="1" x14ac:dyDescent="0.2">
      <c r="A10" s="165" t="s">
        <v>54</v>
      </c>
      <c r="B10" s="130"/>
      <c r="C10" s="77">
        <v>0.20486111111111113</v>
      </c>
      <c r="D10" s="11">
        <v>0.24652777777777779</v>
      </c>
      <c r="E10" s="77">
        <v>0.27083333333333331</v>
      </c>
      <c r="F10" s="39">
        <f>TIME(0,2,0)+F9</f>
        <v>0.29444444444444445</v>
      </c>
      <c r="G10" s="159">
        <f>TIME(0,2,0)+G9</f>
        <v>0.31041666666666667</v>
      </c>
      <c r="H10" s="11">
        <v>0.31597222222222221</v>
      </c>
      <c r="I10" s="77">
        <v>0.33749999999999997</v>
      </c>
      <c r="J10" s="11">
        <v>0.3576388888888889</v>
      </c>
      <c r="K10" s="159">
        <f>TIME(0,3,0)+K9</f>
        <v>0.37847222222222227</v>
      </c>
      <c r="L10" s="39">
        <f>TIME(0,3,0)+L9</f>
        <v>0.42013888888888895</v>
      </c>
      <c r="M10" s="77">
        <v>0.46249999999999997</v>
      </c>
      <c r="N10" s="39">
        <f>TIME(0,3,0)+N9</f>
        <v>0.50347222222222221</v>
      </c>
      <c r="O10" s="159">
        <f>TIME(0,3,0)+O9</f>
        <v>0.54513888888888884</v>
      </c>
      <c r="P10" s="11">
        <v>0.58750000000000002</v>
      </c>
      <c r="Q10" s="159">
        <f>TIME(0,3,0)+Q9</f>
        <v>0.62847222222222221</v>
      </c>
      <c r="R10" s="11">
        <v>0.67083333333333339</v>
      </c>
      <c r="S10" s="159">
        <f>TIME(0,3,0)+S9</f>
        <v>0.71180555555555547</v>
      </c>
      <c r="AD10" s="41"/>
      <c r="AE10" s="140"/>
      <c r="AF10" s="41"/>
      <c r="AG10" s="140"/>
      <c r="AH10" s="140"/>
      <c r="AI10" s="140"/>
      <c r="AJ10" s="140"/>
      <c r="AK10" s="41"/>
      <c r="AL10" s="140"/>
      <c r="AM10" s="140"/>
      <c r="AN10" s="140"/>
      <c r="AO10" s="41"/>
      <c r="AP10" s="140"/>
      <c r="AQ10" s="140"/>
      <c r="AR10" s="140"/>
      <c r="AS10" s="140"/>
      <c r="AT10" s="140"/>
      <c r="AU10" s="41"/>
      <c r="AV10" s="41"/>
      <c r="AW10" s="41"/>
      <c r="AX10" s="140"/>
      <c r="AY10" s="140"/>
      <c r="AZ10" s="12"/>
      <c r="BA10" s="140"/>
      <c r="BB10" s="140"/>
      <c r="BC10" s="140"/>
      <c r="BD10" s="140"/>
      <c r="BE10" s="140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1"/>
      <c r="BY10" s="41"/>
      <c r="BZ10" s="41"/>
      <c r="CA10" s="41"/>
      <c r="CB10" s="41"/>
      <c r="CC10" s="41"/>
      <c r="CD10" s="41"/>
      <c r="CE10" s="41"/>
      <c r="CF10" s="41"/>
      <c r="CG10" s="41"/>
    </row>
    <row r="11" spans="1:85" s="2" customFormat="1" ht="12.75" customHeight="1" x14ac:dyDescent="0.2">
      <c r="A11" s="161" t="s">
        <v>25</v>
      </c>
      <c r="B11" s="162"/>
      <c r="C11" s="78">
        <f t="shared" ref="C11:S11" si="2">TIME(0,10,0)+C10</f>
        <v>0.21180555555555558</v>
      </c>
      <c r="D11" s="9">
        <f t="shared" si="2"/>
        <v>0.25347222222222221</v>
      </c>
      <c r="E11" s="78">
        <f t="shared" si="2"/>
        <v>0.27777777777777773</v>
      </c>
      <c r="F11" s="149">
        <f t="shared" si="2"/>
        <v>0.30138888888888887</v>
      </c>
      <c r="G11" s="160">
        <f t="shared" si="2"/>
        <v>0.31736111111111109</v>
      </c>
      <c r="H11" s="9">
        <f t="shared" si="2"/>
        <v>0.32291666666666663</v>
      </c>
      <c r="I11" s="78">
        <f t="shared" si="2"/>
        <v>0.34444444444444439</v>
      </c>
      <c r="J11" s="9">
        <f t="shared" si="2"/>
        <v>0.36458333333333331</v>
      </c>
      <c r="K11" s="160">
        <f t="shared" si="2"/>
        <v>0.38541666666666669</v>
      </c>
      <c r="L11" s="149">
        <f t="shared" si="2"/>
        <v>0.42708333333333337</v>
      </c>
      <c r="M11" s="78">
        <f t="shared" si="2"/>
        <v>0.46944444444444439</v>
      </c>
      <c r="N11" s="149">
        <f t="shared" si="2"/>
        <v>0.51041666666666663</v>
      </c>
      <c r="O11" s="160">
        <f t="shared" si="2"/>
        <v>0.55208333333333326</v>
      </c>
      <c r="P11" s="9">
        <f t="shared" si="2"/>
        <v>0.59444444444444444</v>
      </c>
      <c r="Q11" s="160">
        <f t="shared" si="2"/>
        <v>0.63541666666666663</v>
      </c>
      <c r="R11" s="9">
        <f t="shared" si="2"/>
        <v>0.67777777777777781</v>
      </c>
      <c r="S11" s="160">
        <f t="shared" si="2"/>
        <v>0.71874999999999989</v>
      </c>
      <c r="AD11" s="41"/>
      <c r="AE11" s="140"/>
      <c r="AF11" s="41"/>
      <c r="AG11" s="140"/>
      <c r="AH11" s="140"/>
      <c r="AI11" s="140"/>
      <c r="AJ11" s="140"/>
      <c r="AK11" s="41"/>
      <c r="AL11" s="140"/>
      <c r="AM11" s="140"/>
      <c r="AN11" s="140"/>
      <c r="AO11" s="41"/>
      <c r="AP11" s="140"/>
      <c r="AQ11" s="140"/>
      <c r="AR11" s="140"/>
      <c r="AS11" s="140"/>
      <c r="AT11" s="140"/>
      <c r="AU11" s="41"/>
      <c r="AV11" s="41"/>
      <c r="AW11" s="41"/>
      <c r="AX11" s="140"/>
      <c r="AY11" s="140"/>
      <c r="AZ11" s="12"/>
      <c r="BA11" s="140"/>
      <c r="BB11" s="140"/>
      <c r="BC11" s="140"/>
      <c r="BD11" s="140"/>
      <c r="BE11" s="140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1"/>
      <c r="BY11" s="41"/>
      <c r="BZ11" s="41"/>
      <c r="CA11" s="41"/>
      <c r="CB11" s="41"/>
      <c r="CC11" s="41"/>
      <c r="CD11" s="41"/>
      <c r="CE11" s="41"/>
      <c r="CF11" s="41"/>
      <c r="CG11" s="41"/>
    </row>
    <row r="12" spans="1:85" s="2" customFormat="1" ht="12.75" customHeight="1" x14ac:dyDescent="0.2">
      <c r="A12" s="1"/>
      <c r="B12" s="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1"/>
      <c r="BY12" s="41"/>
      <c r="BZ12" s="41"/>
      <c r="CA12" s="41"/>
      <c r="CB12" s="41"/>
      <c r="CC12" s="41"/>
      <c r="CD12" s="41"/>
      <c r="CE12" s="41"/>
      <c r="CF12" s="41"/>
      <c r="CG12" s="41"/>
    </row>
    <row r="13" spans="1:85" s="2" customFormat="1" ht="12.75" customHeight="1" x14ac:dyDescent="0.2">
      <c r="A13" s="1"/>
      <c r="B13" s="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1"/>
      <c r="BY13" s="41"/>
      <c r="BZ13" s="41"/>
      <c r="CA13" s="41"/>
      <c r="CB13" s="41"/>
      <c r="CC13" s="41"/>
      <c r="CD13" s="41"/>
      <c r="CE13" s="41"/>
      <c r="CF13" s="41"/>
      <c r="CG13" s="41"/>
    </row>
    <row r="14" spans="1:85" s="2" customFormat="1" ht="12.75" customHeight="1" x14ac:dyDescent="0.2">
      <c r="A14" s="1"/>
      <c r="B14" s="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1"/>
      <c r="BY14" s="41"/>
      <c r="BZ14" s="41"/>
      <c r="CA14" s="41"/>
      <c r="CB14" s="41"/>
      <c r="CC14" s="41"/>
      <c r="CD14" s="41"/>
      <c r="CE14" s="41"/>
      <c r="CF14" s="41"/>
      <c r="CG14" s="41"/>
    </row>
    <row r="15" spans="1:85" s="2" customFormat="1" ht="12.75" customHeight="1" x14ac:dyDescent="0.2">
      <c r="A15" s="1"/>
      <c r="B15" s="1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1"/>
      <c r="BY15" s="41"/>
      <c r="BZ15" s="41"/>
      <c r="CA15" s="41"/>
      <c r="CB15" s="41"/>
      <c r="CC15" s="41"/>
      <c r="CD15" s="41"/>
      <c r="CE15" s="41"/>
      <c r="CF15" s="41"/>
      <c r="CG15" s="41"/>
    </row>
    <row r="16" spans="1:85" s="2" customFormat="1" ht="12.75" customHeight="1" x14ac:dyDescent="0.2">
      <c r="A16" s="1"/>
      <c r="B16" s="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1"/>
      <c r="BY16" s="41"/>
      <c r="BZ16" s="41"/>
      <c r="CA16" s="41"/>
      <c r="CB16" s="41"/>
      <c r="CC16" s="41"/>
      <c r="CD16" s="41"/>
      <c r="CE16" s="41"/>
      <c r="CF16" s="41"/>
      <c r="CG16" s="41"/>
    </row>
    <row r="17" spans="1:85" s="2" customFormat="1" ht="12.75" customHeight="1" x14ac:dyDescent="0.2">
      <c r="C17" s="19"/>
      <c r="D17" s="19"/>
      <c r="E17" s="21"/>
      <c r="M17" s="21"/>
      <c r="N17" s="21"/>
      <c r="O17" s="21"/>
      <c r="P17" s="21"/>
      <c r="Q17" s="21"/>
      <c r="R17" s="21"/>
      <c r="S17" s="21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1"/>
      <c r="BY17" s="41"/>
      <c r="BZ17" s="41"/>
      <c r="CA17" s="41"/>
      <c r="CB17" s="41"/>
      <c r="CC17" s="41"/>
      <c r="CD17" s="41"/>
      <c r="CE17" s="41"/>
      <c r="CF17" s="41"/>
      <c r="CG17" s="41"/>
    </row>
    <row r="18" spans="1:85" s="2" customFormat="1" ht="25.5" customHeight="1" x14ac:dyDescent="0.35">
      <c r="A18" s="230" t="s">
        <v>255</v>
      </c>
      <c r="B18" s="231"/>
      <c r="C18" s="231"/>
      <c r="D18" s="231"/>
      <c r="E18" s="231"/>
      <c r="F18" s="231"/>
      <c r="G18" s="231"/>
      <c r="H18" s="231"/>
      <c r="J18" s="19"/>
      <c r="K18" s="21"/>
      <c r="L18" s="21"/>
      <c r="M18" s="21"/>
      <c r="N18" s="21"/>
      <c r="O18" s="21"/>
      <c r="P18" s="21"/>
      <c r="Q18" s="21"/>
      <c r="R18" s="21"/>
      <c r="S18" s="21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1"/>
      <c r="BY18" s="41"/>
      <c r="BZ18" s="41"/>
      <c r="CA18" s="41"/>
      <c r="CB18" s="41"/>
      <c r="CC18" s="41"/>
      <c r="CD18" s="41"/>
      <c r="CE18" s="41"/>
      <c r="CF18" s="41"/>
      <c r="CG18" s="41"/>
    </row>
    <row r="19" spans="1:85" s="2" customFormat="1" ht="25.5" customHeight="1" x14ac:dyDescent="0.35">
      <c r="A19" s="48" t="s">
        <v>257</v>
      </c>
      <c r="B19" s="1"/>
      <c r="C19" s="1"/>
      <c r="D19" s="1"/>
      <c r="I19" s="21"/>
      <c r="J19" s="43"/>
      <c r="K19" s="21"/>
      <c r="L19" s="21"/>
      <c r="M19" s="21"/>
      <c r="N19" s="21"/>
      <c r="O19" s="21"/>
      <c r="P19" s="21"/>
      <c r="Q19" s="21"/>
      <c r="R19" s="21"/>
      <c r="S19" s="21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1"/>
      <c r="BY19" s="41"/>
      <c r="BZ19" s="41"/>
      <c r="CA19" s="41"/>
      <c r="CB19" s="41"/>
      <c r="CC19" s="41"/>
      <c r="CD19" s="41"/>
      <c r="CE19" s="41"/>
      <c r="CF19" s="41"/>
      <c r="CG19" s="41"/>
    </row>
    <row r="20" spans="1:85" s="2" customFormat="1" ht="12.75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43"/>
      <c r="K20" s="21"/>
      <c r="L20" s="21"/>
      <c r="M20" s="21"/>
      <c r="N20" s="21"/>
      <c r="O20" s="21"/>
      <c r="P20" s="21"/>
      <c r="Q20" s="21"/>
      <c r="R20" s="21"/>
      <c r="S20" s="21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1"/>
      <c r="BY20" s="41"/>
      <c r="BZ20" s="41"/>
      <c r="CA20" s="41"/>
      <c r="CB20" s="41"/>
      <c r="CC20" s="41"/>
      <c r="CD20" s="41"/>
      <c r="CE20" s="41"/>
      <c r="CF20" s="41"/>
      <c r="CG20" s="41"/>
    </row>
    <row r="21" spans="1:85" ht="12.75" x14ac:dyDescent="0.2">
      <c r="A21" s="13"/>
      <c r="B21" s="13"/>
      <c r="C21" s="2"/>
      <c r="D21" s="12"/>
      <c r="E21" s="13"/>
      <c r="F21" s="13"/>
      <c r="G21" s="13"/>
      <c r="H21" s="13"/>
      <c r="I21" s="13"/>
      <c r="J21" s="2"/>
    </row>
    <row r="22" spans="1:85" ht="12.75" x14ac:dyDescent="0.2">
      <c r="A22" s="118" t="s">
        <v>178</v>
      </c>
      <c r="B22" s="119"/>
      <c r="C22" s="167" t="s">
        <v>36</v>
      </c>
      <c r="D22" s="163" t="s">
        <v>36</v>
      </c>
      <c r="E22" s="167" t="s">
        <v>36</v>
      </c>
      <c r="F22" s="163" t="s">
        <v>36</v>
      </c>
      <c r="G22" s="167" t="s">
        <v>36</v>
      </c>
      <c r="H22" s="163" t="s">
        <v>36</v>
      </c>
      <c r="I22" s="167" t="s">
        <v>36</v>
      </c>
      <c r="J22" s="163" t="s">
        <v>36</v>
      </c>
    </row>
    <row r="23" spans="1:85" ht="12.75" x14ac:dyDescent="0.2">
      <c r="A23" s="63" t="s">
        <v>0</v>
      </c>
      <c r="B23" s="64"/>
      <c r="C23" s="144" t="s">
        <v>64</v>
      </c>
      <c r="D23" s="94" t="s">
        <v>64</v>
      </c>
      <c r="E23" s="144" t="s">
        <v>64</v>
      </c>
      <c r="F23" s="94" t="s">
        <v>64</v>
      </c>
      <c r="G23" s="144" t="s">
        <v>64</v>
      </c>
      <c r="H23" s="94" t="s">
        <v>64</v>
      </c>
      <c r="I23" s="144" t="s">
        <v>64</v>
      </c>
      <c r="J23" s="94" t="s">
        <v>64</v>
      </c>
    </row>
    <row r="24" spans="1:85" ht="12.75" x14ac:dyDescent="0.2">
      <c r="A24" s="161"/>
      <c r="B24" s="172"/>
      <c r="C24" s="168"/>
      <c r="D24" s="164"/>
      <c r="E24" s="168"/>
      <c r="F24" s="164"/>
      <c r="G24" s="168"/>
      <c r="H24" s="164"/>
      <c r="I24" s="168"/>
      <c r="J24" s="164"/>
    </row>
    <row r="25" spans="1:85" ht="12.75" x14ac:dyDescent="0.2">
      <c r="A25" s="50" t="s">
        <v>27</v>
      </c>
      <c r="B25" s="220"/>
      <c r="C25" s="152" t="s">
        <v>103</v>
      </c>
      <c r="D25" s="216" t="s">
        <v>87</v>
      </c>
      <c r="E25" s="152" t="s">
        <v>51</v>
      </c>
      <c r="F25" s="216" t="s">
        <v>89</v>
      </c>
      <c r="G25" s="217" t="s">
        <v>198</v>
      </c>
      <c r="H25" s="216" t="s">
        <v>195</v>
      </c>
      <c r="I25" s="217" t="s">
        <v>194</v>
      </c>
      <c r="J25" s="216" t="s">
        <v>193</v>
      </c>
    </row>
    <row r="26" spans="1:85" ht="12.75" x14ac:dyDescent="0.2">
      <c r="A26" s="53" t="s">
        <v>54</v>
      </c>
      <c r="B26" s="172"/>
      <c r="C26" s="149">
        <f t="shared" ref="C26:J26" si="3">TIME(0,12,0)+C25</f>
        <v>0.75138888888888877</v>
      </c>
      <c r="D26" s="218">
        <f t="shared" si="3"/>
        <v>0.79166666666666663</v>
      </c>
      <c r="E26" s="149">
        <f t="shared" si="3"/>
        <v>0.83472222222222214</v>
      </c>
      <c r="F26" s="218">
        <f t="shared" si="3"/>
        <v>0.875</v>
      </c>
      <c r="G26" s="219">
        <f t="shared" si="3"/>
        <v>0.89374999999999993</v>
      </c>
      <c r="H26" s="218">
        <f t="shared" si="3"/>
        <v>0.93541666666666667</v>
      </c>
      <c r="I26" s="219">
        <f t="shared" si="3"/>
        <v>0.98055555555555551</v>
      </c>
      <c r="J26" s="218">
        <f t="shared" si="3"/>
        <v>1.8749999999999999E-2</v>
      </c>
    </row>
    <row r="27" spans="1:85" ht="12.75" x14ac:dyDescent="0.2">
      <c r="A27" s="165" t="s">
        <v>54</v>
      </c>
      <c r="B27" s="173"/>
      <c r="C27" s="39">
        <f>TIME(0,3,0)+C26</f>
        <v>0.7534722222222221</v>
      </c>
      <c r="D27" s="77">
        <v>0.79583333333333339</v>
      </c>
      <c r="E27" s="39">
        <f>TIME(0,3,0)+E26</f>
        <v>0.83680555555555547</v>
      </c>
      <c r="F27" s="77">
        <v>0.87916666666666676</v>
      </c>
      <c r="G27" s="11">
        <v>0.92083333333333339</v>
      </c>
      <c r="H27" s="77">
        <v>0.96250000000000002</v>
      </c>
      <c r="I27" s="11">
        <v>0.99652777777777779</v>
      </c>
      <c r="J27" s="77">
        <v>2.0833333333333332E-2</v>
      </c>
    </row>
    <row r="28" spans="1:85" ht="12.75" x14ac:dyDescent="0.2">
      <c r="A28" s="161" t="s">
        <v>25</v>
      </c>
      <c r="B28" s="172"/>
      <c r="C28" s="149">
        <f t="shared" ref="C28:J28" si="4">TIME(0,10,0)+C27</f>
        <v>0.76041666666666652</v>
      </c>
      <c r="D28" s="78">
        <f t="shared" si="4"/>
        <v>0.80277777777777781</v>
      </c>
      <c r="E28" s="149">
        <f t="shared" si="4"/>
        <v>0.84374999999999989</v>
      </c>
      <c r="F28" s="78">
        <f t="shared" si="4"/>
        <v>0.88611111111111118</v>
      </c>
      <c r="G28" s="9">
        <f t="shared" si="4"/>
        <v>0.92777777777777781</v>
      </c>
      <c r="H28" s="78">
        <f t="shared" si="4"/>
        <v>0.96944444444444444</v>
      </c>
      <c r="I28" s="9">
        <f t="shared" si="4"/>
        <v>1.0034722222222223</v>
      </c>
      <c r="J28" s="78">
        <f t="shared" si="4"/>
        <v>2.7777777777777776E-2</v>
      </c>
    </row>
    <row r="29" spans="1:85" ht="12.75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85" ht="12.7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85" ht="12.7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85" ht="12.75" x14ac:dyDescent="0.2">
      <c r="A32" s="112" t="s">
        <v>199</v>
      </c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12.75" x14ac:dyDescent="0.2">
      <c r="A33" s="2"/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12.75" x14ac:dyDescent="0.2">
      <c r="A34" s="113" t="s">
        <v>200</v>
      </c>
      <c r="B34" s="21"/>
      <c r="C34" s="21"/>
      <c r="D34" s="21"/>
      <c r="E34" s="21"/>
      <c r="F34" s="21"/>
      <c r="G34" s="21"/>
      <c r="H34" s="21"/>
      <c r="I34" s="21"/>
      <c r="J34" s="21"/>
    </row>
  </sheetData>
  <mergeCells count="2">
    <mergeCell ref="A18:H18"/>
    <mergeCell ref="A1:H1"/>
  </mergeCells>
  <pageMargins left="0.7" right="0.7" top="0.78740157499999996" bottom="0.78740157499999996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Fahrplan 23.3.</vt:lpstr>
      <vt:lpstr>München-Memmingen-Lindau</vt:lpstr>
      <vt:lpstr>Lindau-Memmingen-München</vt:lpstr>
      <vt:lpstr>Bad Wörishofen-Buchloe</vt:lpstr>
      <vt:lpstr>Buchloe-Bad Wörishofen</vt:lpstr>
      <vt:lpstr>'Lindau-Memmingen-München'!Druckbereich</vt:lpstr>
    </vt:vector>
  </TitlesOfParts>
  <Company>Deutsche Bahn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Engisch, Martin</dc:creator>
  <cp:lastModifiedBy>Haag, Karl</cp:lastModifiedBy>
  <cp:lastPrinted>2018-03-15T08:13:21Z</cp:lastPrinted>
  <dcterms:created xsi:type="dcterms:W3CDTF">2017-09-14T07:15:06Z</dcterms:created>
  <dcterms:modified xsi:type="dcterms:W3CDTF">2018-03-15T08:13:49Z</dcterms:modified>
</cp:coreProperties>
</file>